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dh/Downloads/"/>
    </mc:Choice>
  </mc:AlternateContent>
  <xr:revisionPtr revIDLastSave="0" documentId="13_ncr:1_{1084A06E-49EE-4545-8649-160F20E8844D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EU-referendum-result-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N49" i="1"/>
  <c r="L44" i="1"/>
  <c r="L43" i="1"/>
  <c r="L46" i="1" s="1"/>
  <c r="N44" i="1"/>
  <c r="N43" i="1"/>
  <c r="N46" i="1" s="1"/>
  <c r="I40" i="1" l="1"/>
  <c r="H40" i="1"/>
  <c r="G40" i="1"/>
  <c r="I39" i="1"/>
  <c r="H39" i="1"/>
  <c r="G39" i="1"/>
  <c r="I69" i="1"/>
  <c r="H69" i="1"/>
  <c r="G69" i="1"/>
  <c r="I68" i="1"/>
  <c r="H68" i="1"/>
  <c r="G68" i="1"/>
  <c r="I51" i="1"/>
  <c r="H51" i="1"/>
  <c r="G51" i="1"/>
  <c r="I22" i="1"/>
  <c r="H22" i="1"/>
  <c r="G22" i="1"/>
  <c r="I67" i="1"/>
  <c r="H67" i="1"/>
  <c r="G67" i="1"/>
  <c r="I47" i="1"/>
  <c r="H47" i="1"/>
  <c r="G47" i="1"/>
  <c r="I64" i="1"/>
  <c r="H64" i="1"/>
  <c r="G64" i="1"/>
  <c r="I53" i="1"/>
  <c r="H53" i="1"/>
  <c r="G53" i="1"/>
  <c r="I66" i="1"/>
  <c r="H66" i="1"/>
  <c r="G66" i="1"/>
  <c r="I65" i="1"/>
  <c r="H65" i="1"/>
  <c r="G65" i="1"/>
  <c r="I52" i="1"/>
  <c r="H52" i="1"/>
  <c r="G52" i="1"/>
  <c r="I23" i="1"/>
  <c r="H23" i="1"/>
  <c r="G23" i="1"/>
  <c r="I54" i="1"/>
  <c r="H54" i="1"/>
  <c r="G54" i="1"/>
  <c r="I25" i="1"/>
  <c r="H25" i="1"/>
  <c r="G25" i="1"/>
  <c r="I50" i="1"/>
  <c r="H50" i="1"/>
  <c r="G50" i="1"/>
  <c r="I21" i="1"/>
  <c r="H21" i="1"/>
  <c r="G21" i="1"/>
  <c r="I59" i="1"/>
  <c r="H59" i="1"/>
  <c r="G59" i="1"/>
  <c r="I30" i="1"/>
  <c r="H30" i="1"/>
  <c r="G30" i="1"/>
  <c r="I58" i="1"/>
  <c r="H58" i="1"/>
  <c r="G58" i="1"/>
  <c r="I29" i="1"/>
  <c r="H29" i="1"/>
  <c r="G29" i="1"/>
  <c r="I56" i="1"/>
  <c r="H56" i="1"/>
  <c r="G56" i="1"/>
  <c r="I27" i="1"/>
  <c r="H27" i="1"/>
  <c r="G27" i="1"/>
  <c r="I55" i="1"/>
  <c r="H55" i="1"/>
  <c r="G55" i="1"/>
  <c r="I26" i="1"/>
  <c r="H26" i="1"/>
  <c r="G26" i="1"/>
  <c r="I57" i="1"/>
  <c r="H57" i="1"/>
  <c r="G57" i="1"/>
  <c r="I28" i="1"/>
  <c r="H28" i="1"/>
  <c r="G28" i="1"/>
  <c r="I46" i="1"/>
  <c r="H46" i="1"/>
  <c r="G46" i="1"/>
  <c r="I17" i="1"/>
  <c r="H17" i="1"/>
  <c r="G17" i="1"/>
  <c r="I62" i="1"/>
  <c r="H62" i="1"/>
  <c r="G62" i="1"/>
  <c r="I33" i="1"/>
  <c r="H33" i="1"/>
  <c r="G33" i="1"/>
  <c r="I36" i="1"/>
  <c r="H36" i="1"/>
  <c r="G36" i="1"/>
  <c r="I60" i="1"/>
  <c r="H60" i="1"/>
  <c r="G60" i="1"/>
  <c r="I31" i="1"/>
  <c r="H31" i="1"/>
  <c r="G31" i="1"/>
  <c r="I42" i="1"/>
  <c r="H42" i="1"/>
  <c r="G42" i="1"/>
  <c r="I13" i="1"/>
  <c r="H13" i="1"/>
  <c r="G13" i="1"/>
  <c r="I43" i="1"/>
  <c r="H43" i="1"/>
  <c r="G43" i="1"/>
  <c r="I14" i="1"/>
  <c r="H14" i="1"/>
  <c r="G14" i="1"/>
  <c r="I61" i="1"/>
  <c r="H61" i="1"/>
  <c r="G61" i="1"/>
  <c r="I32" i="1"/>
  <c r="H32" i="1"/>
  <c r="G32" i="1"/>
  <c r="I63" i="1"/>
  <c r="H63" i="1"/>
  <c r="G63" i="1"/>
  <c r="I34" i="1"/>
  <c r="H34" i="1"/>
  <c r="G34" i="1"/>
  <c r="I44" i="1"/>
  <c r="H44" i="1"/>
  <c r="G44" i="1"/>
  <c r="I15" i="1"/>
  <c r="H15" i="1"/>
  <c r="G15" i="1"/>
  <c r="I37" i="1"/>
  <c r="H37" i="1"/>
  <c r="G37" i="1"/>
  <c r="I24" i="1"/>
  <c r="H24" i="1"/>
  <c r="G24" i="1"/>
  <c r="I35" i="1"/>
  <c r="H35" i="1"/>
  <c r="G35" i="1"/>
  <c r="I38" i="1"/>
  <c r="H38" i="1"/>
  <c r="G38" i="1"/>
  <c r="I18" i="1"/>
  <c r="L18" i="1" s="1"/>
  <c r="H18" i="1"/>
  <c r="G18" i="1"/>
  <c r="I48" i="1"/>
  <c r="H48" i="1"/>
  <c r="G48" i="1"/>
  <c r="I19" i="1"/>
  <c r="H19" i="1"/>
  <c r="G19" i="1"/>
  <c r="I45" i="1"/>
  <c r="H45" i="1"/>
  <c r="G45" i="1"/>
  <c r="I16" i="1"/>
  <c r="H16" i="1"/>
  <c r="G16" i="1"/>
  <c r="I49" i="1"/>
  <c r="H49" i="1"/>
  <c r="G49" i="1"/>
  <c r="I20" i="1"/>
  <c r="H20" i="1"/>
  <c r="G20" i="1"/>
  <c r="N24" i="1" l="1"/>
  <c r="L24" i="1"/>
  <c r="N36" i="1"/>
  <c r="N18" i="1"/>
  <c r="N38" i="1"/>
  <c r="L40" i="1"/>
  <c r="N37" i="1"/>
  <c r="L36" i="1"/>
  <c r="L15" i="1"/>
  <c r="N34" i="1"/>
  <c r="L32" i="1"/>
  <c r="N14" i="1"/>
  <c r="L13" i="1"/>
  <c r="N31" i="1"/>
  <c r="L38" i="1"/>
  <c r="N35" i="1"/>
  <c r="L37" i="1"/>
  <c r="L20" i="1"/>
  <c r="L28" i="1"/>
  <c r="L16" i="1"/>
  <c r="L17" i="1"/>
  <c r="L26" i="1"/>
  <c r="L29" i="1"/>
  <c r="L21" i="1"/>
  <c r="L23" i="1"/>
  <c r="L22" i="1"/>
  <c r="G6" i="1"/>
  <c r="L39" i="1"/>
  <c r="N15" i="1"/>
  <c r="L34" i="1"/>
  <c r="N32" i="1"/>
  <c r="L14" i="1"/>
  <c r="N13" i="1"/>
  <c r="H6" i="1"/>
  <c r="L31" i="1"/>
  <c r="N40" i="1"/>
  <c r="H5" i="1"/>
  <c r="N16" i="1"/>
  <c r="J19" i="1"/>
  <c r="J35" i="1"/>
  <c r="J44" i="1"/>
  <c r="J42" i="1"/>
  <c r="J33" i="1"/>
  <c r="N17" i="1"/>
  <c r="J28" i="1"/>
  <c r="N26" i="1"/>
  <c r="J27" i="1"/>
  <c r="N29" i="1"/>
  <c r="J30" i="1"/>
  <c r="N21" i="1"/>
  <c r="J25" i="1"/>
  <c r="N23" i="1"/>
  <c r="J65" i="1"/>
  <c r="J47" i="1"/>
  <c r="N22" i="1"/>
  <c r="J68" i="1"/>
  <c r="N39" i="1"/>
  <c r="I6" i="1"/>
  <c r="L35" i="1"/>
  <c r="L27" i="1"/>
  <c r="L19" i="1"/>
  <c r="L30" i="1"/>
  <c r="N20" i="1"/>
  <c r="N19" i="1"/>
  <c r="N33" i="1"/>
  <c r="N28" i="1"/>
  <c r="N27" i="1"/>
  <c r="N30" i="1"/>
  <c r="N25" i="1"/>
  <c r="G5" i="1"/>
  <c r="I5" i="1"/>
  <c r="L33" i="1"/>
  <c r="L25" i="1"/>
  <c r="J39" i="1"/>
  <c r="J51" i="1"/>
  <c r="J40" i="1"/>
  <c r="J16" i="1"/>
  <c r="J18" i="1"/>
  <c r="P18" i="1" s="1"/>
  <c r="J37" i="1"/>
  <c r="J63" i="1"/>
  <c r="J43" i="1"/>
  <c r="J60" i="1"/>
  <c r="J17" i="1"/>
  <c r="J26" i="1"/>
  <c r="J29" i="1"/>
  <c r="J21" i="1"/>
  <c r="J23" i="1"/>
  <c r="J53" i="1"/>
  <c r="J22" i="1"/>
  <c r="J69" i="1"/>
  <c r="J49" i="1"/>
  <c r="J48" i="1"/>
  <c r="J24" i="1"/>
  <c r="J34" i="1"/>
  <c r="J14" i="1"/>
  <c r="P14" i="1" s="1"/>
  <c r="J31" i="1"/>
  <c r="J62" i="1"/>
  <c r="J57" i="1"/>
  <c r="J56" i="1"/>
  <c r="J59" i="1"/>
  <c r="J54" i="1"/>
  <c r="J66" i="1"/>
  <c r="J67" i="1"/>
  <c r="J61" i="1"/>
  <c r="J20" i="1"/>
  <c r="J45" i="1"/>
  <c r="J38" i="1"/>
  <c r="P38" i="1" s="1"/>
  <c r="J15" i="1"/>
  <c r="P15" i="1" s="1"/>
  <c r="J32" i="1"/>
  <c r="J13" i="1"/>
  <c r="P13" i="1" s="1"/>
  <c r="J36" i="1"/>
  <c r="P36" i="1" s="1"/>
  <c r="J46" i="1"/>
  <c r="J55" i="1"/>
  <c r="J58" i="1"/>
  <c r="J50" i="1"/>
  <c r="J52" i="1"/>
  <c r="J64" i="1"/>
  <c r="G7" i="1" l="1"/>
  <c r="I7" i="1"/>
  <c r="P31" i="1"/>
  <c r="P26" i="1"/>
  <c r="P40" i="1"/>
  <c r="P37" i="1"/>
  <c r="P25" i="1"/>
  <c r="P35" i="1"/>
  <c r="P23" i="1"/>
  <c r="P27" i="1"/>
  <c r="P33" i="1"/>
  <c r="P19" i="1"/>
  <c r="P17" i="1"/>
  <c r="P34" i="1"/>
  <c r="P21" i="1"/>
  <c r="P39" i="1"/>
  <c r="P32" i="1"/>
  <c r="P20" i="1"/>
  <c r="P24" i="1"/>
  <c r="P22" i="1"/>
  <c r="P29" i="1"/>
  <c r="P16" i="1"/>
  <c r="P30" i="1"/>
  <c r="P28" i="1"/>
  <c r="N41" i="1"/>
  <c r="N51" i="1" s="1"/>
  <c r="L41" i="1"/>
  <c r="L51" i="1" s="1"/>
  <c r="H9" i="1"/>
  <c r="I9" i="1"/>
  <c r="D6" i="1" s="1"/>
  <c r="G9" i="1"/>
  <c r="D5" i="1" l="1"/>
  <c r="J9" i="1"/>
  <c r="J192" i="1" l="1"/>
  <c r="J246" i="1"/>
  <c r="J248" i="1"/>
  <c r="J322" i="1"/>
  <c r="J323" i="1"/>
  <c r="J298" i="1"/>
  <c r="J299" i="1"/>
  <c r="J300" i="1"/>
  <c r="J301" i="1"/>
  <c r="J303" i="1"/>
  <c r="J236" i="1"/>
  <c r="J237" i="1"/>
  <c r="J238" i="1"/>
  <c r="J239" i="1"/>
  <c r="J240" i="1"/>
  <c r="J241" i="1"/>
  <c r="J242" i="1"/>
  <c r="J243" i="1"/>
  <c r="J244" i="1"/>
  <c r="J245" i="1"/>
  <c r="J247" i="1"/>
  <c r="J249" i="1"/>
  <c r="J308" i="1"/>
  <c r="J309" i="1"/>
  <c r="J311" i="1"/>
  <c r="J312" i="1"/>
  <c r="J315" i="1"/>
  <c r="J316" i="1"/>
  <c r="J283" i="1"/>
  <c r="J284" i="1"/>
  <c r="J187" i="1"/>
  <c r="J285" i="1"/>
  <c r="J286" i="1"/>
  <c r="J287" i="1"/>
  <c r="J288" i="1"/>
  <c r="J271" i="1"/>
  <c r="J272" i="1"/>
  <c r="J273" i="1"/>
  <c r="J274" i="1"/>
  <c r="J275" i="1"/>
  <c r="J276" i="1"/>
  <c r="J277" i="1"/>
  <c r="J313" i="1"/>
  <c r="J317" i="1"/>
  <c r="J310" i="1"/>
  <c r="J314" i="1"/>
  <c r="J186" i="1"/>
  <c r="J118" i="1"/>
  <c r="J267" i="1"/>
  <c r="J142" i="1"/>
  <c r="J207" i="1"/>
  <c r="J289" i="1"/>
  <c r="J229" i="1"/>
  <c r="J114" i="1"/>
  <c r="J116" i="1"/>
  <c r="J409" i="1"/>
  <c r="J292" i="1"/>
  <c r="J440" i="1"/>
  <c r="J112" i="1"/>
  <c r="J384" i="1"/>
  <c r="J408" i="1"/>
  <c r="J117" i="1"/>
  <c r="J120" i="1"/>
  <c r="J122" i="1"/>
  <c r="J124" i="1"/>
  <c r="J418" i="1"/>
  <c r="J210" i="1"/>
  <c r="J260" i="1"/>
  <c r="J293" i="1"/>
  <c r="J128" i="1"/>
  <c r="J129" i="1"/>
  <c r="J297" i="1"/>
  <c r="J327" i="1"/>
  <c r="J328" i="1"/>
  <c r="J329" i="1"/>
  <c r="J330" i="1"/>
  <c r="J331" i="1"/>
  <c r="J332" i="1"/>
  <c r="J333" i="1"/>
  <c r="J139" i="1"/>
  <c r="J428" i="1"/>
  <c r="J140" i="1"/>
  <c r="J141" i="1"/>
  <c r="J455" i="1"/>
  <c r="J456" i="1"/>
  <c r="J459" i="1"/>
  <c r="J110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398" i="1"/>
  <c r="J399" i="1"/>
  <c r="J262" i="1"/>
  <c r="J400" i="1"/>
  <c r="J395" i="1"/>
  <c r="J154" i="1"/>
  <c r="J169" i="1"/>
  <c r="J387" i="1"/>
  <c r="J168" i="1"/>
  <c r="J170" i="1"/>
  <c r="J235" i="1"/>
  <c r="J158" i="1"/>
  <c r="J356" i="1"/>
  <c r="J362" i="1"/>
  <c r="J252" i="1"/>
  <c r="J185" i="1"/>
  <c r="J354" i="1"/>
  <c r="J355" i="1"/>
  <c r="J250" i="1"/>
  <c r="J251" i="1"/>
  <c r="J254" i="1"/>
  <c r="J255" i="1"/>
  <c r="J156" i="1"/>
  <c r="J159" i="1"/>
  <c r="J278" i="1"/>
  <c r="J280" i="1"/>
  <c r="J281" i="1"/>
  <c r="J257" i="1"/>
  <c r="J259" i="1"/>
  <c r="J261" i="1"/>
  <c r="J232" i="1"/>
  <c r="J263" i="1"/>
  <c r="J266" i="1"/>
  <c r="J359" i="1"/>
  <c r="J363" i="1"/>
  <c r="J431" i="1"/>
  <c r="J353" i="1"/>
  <c r="J407" i="1"/>
  <c r="J358" i="1"/>
  <c r="J439" i="1"/>
  <c r="J265" i="1"/>
  <c r="J233" i="1"/>
  <c r="J361" i="1"/>
  <c r="J133" i="1"/>
  <c r="J376" i="1"/>
  <c r="J321" i="1"/>
  <c r="J258" i="1"/>
  <c r="J357" i="1"/>
  <c r="J360" i="1"/>
  <c r="J344" i="1"/>
  <c r="J345" i="1"/>
  <c r="J123" i="1"/>
  <c r="J324" i="1"/>
  <c r="J438" i="1"/>
  <c r="J419" i="1"/>
  <c r="J305" i="1"/>
  <c r="J429" i="1"/>
  <c r="J453" i="1"/>
  <c r="J421" i="1"/>
  <c r="J454" i="1"/>
  <c r="J325" i="1"/>
  <c r="J307" i="1"/>
  <c r="J290" i="1"/>
  <c r="J291" i="1"/>
  <c r="J318" i="1"/>
  <c r="J125" i="1"/>
  <c r="J422" i="1"/>
  <c r="J294" i="1"/>
  <c r="J295" i="1"/>
  <c r="J127" i="1"/>
  <c r="J430" i="1"/>
  <c r="J296" i="1"/>
  <c r="J206" i="1"/>
  <c r="J304" i="1"/>
  <c r="J111" i="1"/>
  <c r="J403" i="1"/>
  <c r="J457" i="1"/>
  <c r="J135" i="1"/>
  <c r="J441" i="1"/>
  <c r="J437" i="1"/>
  <c r="J209" i="1"/>
  <c r="J319" i="1"/>
  <c r="J420" i="1"/>
  <c r="J211" i="1"/>
  <c r="J220" i="1"/>
  <c r="J411" i="1"/>
  <c r="J414" i="1"/>
  <c r="J412" i="1"/>
  <c r="J413" i="1"/>
  <c r="J415" i="1"/>
  <c r="J416" i="1"/>
  <c r="J434" i="1"/>
  <c r="J195" i="1"/>
  <c r="J180" i="1"/>
  <c r="J182" i="1"/>
  <c r="J191" i="1"/>
  <c r="J432" i="1"/>
  <c r="J433" i="1"/>
  <c r="J435" i="1"/>
  <c r="J436" i="1"/>
  <c r="J198" i="1"/>
  <c r="J199" i="1"/>
  <c r="J201" i="1"/>
  <c r="J203" i="1"/>
  <c r="J204" i="1"/>
  <c r="J172" i="1"/>
  <c r="J173" i="1"/>
  <c r="J174" i="1"/>
  <c r="J175" i="1"/>
  <c r="J176" i="1"/>
  <c r="J177" i="1"/>
  <c r="J178" i="1"/>
  <c r="J179" i="1"/>
  <c r="J181" i="1"/>
  <c r="J183" i="1"/>
  <c r="J184" i="1"/>
  <c r="J214" i="1"/>
  <c r="J215" i="1"/>
  <c r="J216" i="1"/>
  <c r="J217" i="1"/>
  <c r="J218" i="1"/>
  <c r="J219" i="1"/>
  <c r="J221" i="1"/>
  <c r="J222" i="1"/>
  <c r="J223" i="1"/>
  <c r="J224" i="1"/>
  <c r="J225" i="1"/>
  <c r="J226" i="1"/>
  <c r="J423" i="1"/>
  <c r="J424" i="1"/>
  <c r="J425" i="1"/>
  <c r="J426" i="1"/>
  <c r="J427" i="1"/>
  <c r="J442" i="1"/>
  <c r="J443" i="1"/>
  <c r="J444" i="1"/>
  <c r="J445" i="1"/>
  <c r="J446" i="1"/>
  <c r="J447" i="1"/>
  <c r="J448" i="1"/>
  <c r="J449" i="1"/>
  <c r="J450" i="1"/>
  <c r="J451" i="1"/>
  <c r="J452" i="1"/>
  <c r="J193" i="1"/>
  <c r="J194" i="1"/>
  <c r="J196" i="1"/>
  <c r="J197" i="1"/>
  <c r="J200" i="1"/>
  <c r="J202" i="1"/>
  <c r="J205" i="1"/>
  <c r="J388" i="1"/>
  <c r="J402" i="1"/>
  <c r="J390" i="1"/>
  <c r="J381" i="1"/>
  <c r="J147" i="1"/>
  <c r="J150" i="1"/>
  <c r="J160" i="1"/>
  <c r="J164" i="1"/>
  <c r="J404" i="1"/>
  <c r="J137" i="1"/>
  <c r="J138" i="1"/>
  <c r="J405" i="1"/>
  <c r="J143" i="1"/>
  <c r="J144" i="1"/>
  <c r="J145" i="1"/>
  <c r="J146" i="1"/>
  <c r="J148" i="1"/>
  <c r="J149" i="1"/>
  <c r="J151" i="1"/>
  <c r="J152" i="1"/>
  <c r="J161" i="1"/>
  <c r="J162" i="1"/>
  <c r="J163" i="1"/>
  <c r="J165" i="1"/>
  <c r="J166" i="1"/>
  <c r="J167" i="1"/>
  <c r="J377" i="1"/>
  <c r="J378" i="1"/>
  <c r="J379" i="1"/>
  <c r="J380" i="1"/>
  <c r="J382" i="1"/>
  <c r="J383" i="1"/>
  <c r="J389" i="1"/>
  <c r="J391" i="1"/>
  <c r="J392" i="1"/>
  <c r="J393" i="1"/>
  <c r="J394" i="1"/>
  <c r="J136" i="1"/>
  <c r="J230" i="1"/>
  <c r="J385" i="1"/>
  <c r="J153" i="1"/>
  <c r="J155" i="1"/>
  <c r="J157" i="1"/>
  <c r="J374" i="1"/>
  <c r="J371" i="1"/>
  <c r="J372" i="1"/>
  <c r="J370" i="1"/>
  <c r="J410" i="1"/>
  <c r="J282" i="1"/>
  <c r="J406" i="1"/>
  <c r="J373" i="1"/>
  <c r="J279" i="1"/>
  <c r="J338" i="1"/>
  <c r="J334" i="1"/>
  <c r="J253" i="1"/>
  <c r="J171" i="1"/>
  <c r="J335" i="1"/>
  <c r="J336" i="1"/>
  <c r="J337" i="1"/>
  <c r="J189" i="1"/>
  <c r="J375" i="1"/>
  <c r="J326" i="1"/>
  <c r="J234" i="1"/>
  <c r="J126" i="1"/>
  <c r="J113" i="1"/>
  <c r="J115" i="1"/>
  <c r="J119" i="1"/>
  <c r="J121" i="1"/>
  <c r="J130" i="1"/>
  <c r="J131" i="1"/>
  <c r="J132" i="1"/>
  <c r="J134" i="1"/>
  <c r="J339" i="1"/>
  <c r="J340" i="1"/>
  <c r="J341" i="1"/>
  <c r="J342" i="1"/>
  <c r="J343" i="1"/>
  <c r="J364" i="1"/>
  <c r="J365" i="1"/>
  <c r="J366" i="1"/>
  <c r="J367" i="1"/>
  <c r="J368" i="1"/>
  <c r="J369" i="1"/>
  <c r="J346" i="1"/>
  <c r="J347" i="1"/>
  <c r="J348" i="1"/>
  <c r="J349" i="1"/>
  <c r="J350" i="1"/>
  <c r="J351" i="1"/>
  <c r="J352" i="1"/>
  <c r="J231" i="1"/>
  <c r="J306" i="1"/>
  <c r="J212" i="1"/>
  <c r="J213" i="1"/>
  <c r="J401" i="1"/>
  <c r="J256" i="1"/>
  <c r="J396" i="1"/>
  <c r="J397" i="1"/>
  <c r="J264" i="1"/>
  <c r="J268" i="1"/>
  <c r="J269" i="1"/>
  <c r="J270" i="1"/>
  <c r="J417" i="1"/>
  <c r="J208" i="1"/>
  <c r="J458" i="1"/>
  <c r="J190" i="1"/>
  <c r="J227" i="1"/>
  <c r="J228" i="1"/>
  <c r="J386" i="1"/>
  <c r="J188" i="1"/>
  <c r="J320" i="1"/>
  <c r="J302" i="1"/>
</calcChain>
</file>

<file path=xl/sharedStrings.xml><?xml version="1.0" encoding="utf-8"?>
<sst xmlns="http://schemas.openxmlformats.org/spreadsheetml/2006/main" count="2037" uniqueCount="935">
  <si>
    <t>id</t>
  </si>
  <si>
    <t>Region_Code</t>
  </si>
  <si>
    <t>Region</t>
  </si>
  <si>
    <t>Area_Code</t>
  </si>
  <si>
    <t>Area</t>
  </si>
  <si>
    <t>Electorate</t>
  </si>
  <si>
    <t>Remain</t>
  </si>
  <si>
    <t>Leave</t>
  </si>
  <si>
    <t>Rejected_Ballots</t>
  </si>
  <si>
    <t>Pct_Remain</t>
  </si>
  <si>
    <t>Pct_Leave</t>
  </si>
  <si>
    <t>Pct_Rejected</t>
  </si>
  <si>
    <t>E12000006</t>
  </si>
  <si>
    <t>East</t>
  </si>
  <si>
    <t>E06000031</t>
  </si>
  <si>
    <t>Peterborough</t>
  </si>
  <si>
    <t>E06000032</t>
  </si>
  <si>
    <t>Luton</t>
  </si>
  <si>
    <t>E06000033</t>
  </si>
  <si>
    <t>Southend-on-Sea</t>
  </si>
  <si>
    <t>E06000034</t>
  </si>
  <si>
    <t>Thurrock</t>
  </si>
  <si>
    <t>E06000055</t>
  </si>
  <si>
    <t>Bedford</t>
  </si>
  <si>
    <t>E06000056</t>
  </si>
  <si>
    <t>Central Bedfordshire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</si>
  <si>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</si>
  <si>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</si>
  <si>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</si>
  <si>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</si>
  <si>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</si>
  <si>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</si>
  <si>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</si>
  <si>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</si>
  <si>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E07000012</t>
  </si>
  <si>
    <t>South Cambridgeshire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</si>
  <si>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</si>
  <si>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</si>
  <si>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</si>
  <si>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</si>
  <si>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</si>
  <si>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</si>
  <si>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</si>
  <si>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</si>
  <si>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</si>
  <si>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</si>
  <si>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</si>
  <si>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</si>
  <si>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</si>
  <si>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</si>
  <si>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</si>
  <si>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</si>
  <si>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</si>
  <si>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</si>
  <si>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</si>
  <si>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</si>
  <si>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E07000076</t>
  </si>
  <si>
    <t>Tendring</t>
  </si>
  <si>
    <t>E07000077</t>
  </si>
  <si>
    <t>Uttlesford</t>
  </si>
  <si>
    <t>E07000095</t>
  </si>
  <si>
    <t>Broxbourne</t>
  </si>
  <si>
    <t>E07000096</t>
  </si>
  <si>
    <t>Dacorum</t>
  </si>
  <si>
    <t>E07000098</t>
  </si>
  <si>
    <t>Hertsmere</t>
  </si>
  <si>
    <t>E07000099</t>
  </si>
  <si>
    <t>North Hertfordshire</t>
  </si>
  <si>
    <t>E07000102</t>
  </si>
  <si>
    <t>Three Rivers</t>
  </si>
  <si>
    <t>E07000103</t>
  </si>
  <si>
    <t>Watford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</si>
  <si>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</si>
  <si>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</si>
  <si>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</si>
  <si>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</si>
  <si>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</si>
  <si>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</si>
  <si>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</si>
  <si>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King's Lynn and West Norfolk</t>
  </si>
  <si>
    <t>E07000147</t>
  </si>
  <si>
    <t>North Norfolk</t>
  </si>
  <si>
    <t>E07000148</t>
  </si>
  <si>
    <t>Norwich</t>
  </si>
  <si>
    <t>E07000149</t>
  </si>
  <si>
    <t>South Norfolk</t>
  </si>
  <si>
    <t>E07000200</t>
  </si>
  <si>
    <t>Babergh</t>
  </si>
  <si>
    <t>E07000201</t>
  </si>
  <si>
    <t>Forest Heath</t>
  </si>
  <si>
    <t>E07000202</t>
  </si>
  <si>
    <t>Ipswich</t>
  </si>
  <si>
    <t>E07000203</t>
  </si>
  <si>
    <t>Mid Suffolk</t>
  </si>
  <si>
    <t>E07000204</t>
  </si>
  <si>
    <t>St Edmundsbury</t>
  </si>
  <si>
    <t>E07000205</t>
  </si>
  <si>
    <t>Suffolk Coastal</t>
  </si>
  <si>
    <t>E07000206</t>
  </si>
  <si>
    <t>Waveney</t>
  </si>
  <si>
    <t>E07000240</t>
  </si>
  <si>
    <t>St Albans</t>
  </si>
  <si>
    <t>E07000241</t>
  </si>
  <si>
    <t>Welwyn Hatfield</t>
  </si>
  <si>
    <t>E07000242</t>
  </si>
  <si>
    <t>East Hertfordshire</t>
  </si>
  <si>
    <t>E07000243</t>
  </si>
  <si>
    <t>Stevenage</t>
  </si>
  <si>
    <t>E12000004</t>
  </si>
  <si>
    <t>East Midlands</t>
  </si>
  <si>
    <t>E06000015</t>
  </si>
  <si>
    <t>Derby</t>
  </si>
  <si>
    <t>E06000016</t>
  </si>
  <si>
    <t>Leicester</t>
  </si>
  <si>
    <t>E06000017</t>
  </si>
  <si>
    <t>Rutland</t>
  </si>
  <si>
    <t>E06000018</t>
  </si>
  <si>
    <t>Nottingham</t>
  </si>
  <si>
    <t>E07000032</t>
  </si>
  <si>
    <t>Amber Valley</t>
  </si>
  <si>
    <t>E07000033</t>
  </si>
  <si>
    <t>Bolsover</t>
  </si>
  <si>
    <t>E07000034</t>
  </si>
  <si>
    <t>Chesterfield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</si>
  <si>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</si>
  <si>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</si>
  <si>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</si>
  <si>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</si>
  <si>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</si>
  <si>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</si>
  <si>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</si>
  <si>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</si>
  <si>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</si>
  <si>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</si>
  <si>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</si>
  <si>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</si>
  <si>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</si>
  <si>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</si>
  <si>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</si>
  <si>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</si>
  <si>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</si>
  <si>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</si>
  <si>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</si>
  <si>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</si>
  <si>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</si>
  <si>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</si>
  <si>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</si>
  <si>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</si>
  <si>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</si>
  <si>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</si>
  <si>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</si>
  <si>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</si>
  <si>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</si>
  <si>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</si>
  <si>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</si>
  <si>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</si>
  <si>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</si>
  <si>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</si>
  <si>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</si>
  <si>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</si>
  <si>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</si>
  <si>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</si>
  <si>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</si>
  <si>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</si>
  <si>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</si>
  <si>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</si>
  <si>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</si>
  <si>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</si>
  <si>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</si>
  <si>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</si>
  <si>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</si>
  <si>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</si>
  <si>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</si>
  <si>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</si>
  <si>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</si>
  <si>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</si>
  <si>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</si>
  <si>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</si>
  <si>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</si>
  <si>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</si>
  <si>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</si>
  <si>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</si>
  <si>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</si>
  <si>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</si>
  <si>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</si>
  <si>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</si>
  <si>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</si>
  <si>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</si>
  <si>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E07000176</t>
  </si>
  <si>
    <t>Rushcliffe</t>
  </si>
  <si>
    <t>E12000007</t>
  </si>
  <si>
    <t>London</t>
  </si>
  <si>
    <t>E09000001</t>
  </si>
  <si>
    <t>City of London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</si>
  <si>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</si>
  <si>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</si>
  <si>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</si>
  <si>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</si>
  <si>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</si>
  <si>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</si>
  <si>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</si>
  <si>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</si>
  <si>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</si>
  <si>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</si>
  <si>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</si>
  <si>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</si>
  <si>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</si>
  <si>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</si>
  <si>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</si>
  <si>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</si>
  <si>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</si>
  <si>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</si>
  <si>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</si>
  <si>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</si>
  <si>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</si>
  <si>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</si>
  <si>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</si>
  <si>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</si>
  <si>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</si>
  <si>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</si>
  <si>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</si>
  <si>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</si>
  <si>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</si>
  <si>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</si>
  <si>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</si>
  <si>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</si>
  <si>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</si>
  <si>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</si>
  <si>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</si>
  <si>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</si>
  <si>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</si>
  <si>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</si>
  <si>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</si>
  <si>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</si>
  <si>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</si>
  <si>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</si>
  <si>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</si>
  <si>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</si>
  <si>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</si>
  <si>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</si>
  <si>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</si>
  <si>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</si>
  <si>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</si>
  <si>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</si>
  <si>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</si>
  <si>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</si>
  <si>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</si>
  <si>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</si>
  <si>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</si>
  <si>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</si>
  <si>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</si>
  <si>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</si>
  <si>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</si>
  <si>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</si>
  <si>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</si>
  <si>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</si>
  <si>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</si>
  <si>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</si>
  <si>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E12000001</t>
  </si>
  <si>
    <t>North East</t>
  </si>
  <si>
    <t>E06000001</t>
  </si>
  <si>
    <t>Hartlepool</t>
  </si>
  <si>
    <t>E06000002</t>
  </si>
  <si>
    <t>Middlesbrough</t>
  </si>
  <si>
    <t>E06000003</t>
  </si>
  <si>
    <t>Redcar and Cleveland</t>
  </si>
  <si>
    <t>E06000004</t>
  </si>
  <si>
    <t>Stockton-on-Tees</t>
  </si>
  <si>
    <t>E06000005</t>
  </si>
  <si>
    <t>Darlington</t>
  </si>
  <si>
    <t>E06000047</t>
  </si>
  <si>
    <t>County Durham</t>
  </si>
  <si>
    <t>E06000057</t>
  </si>
  <si>
    <t>Northumberland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</si>
  <si>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</si>
  <si>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</si>
  <si>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</si>
  <si>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</si>
  <si>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</si>
  <si>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</si>
  <si>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</si>
  <si>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</si>
  <si>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E08000037</t>
  </si>
  <si>
    <t>Gateshead</t>
  </si>
  <si>
    <t>E12000002</t>
  </si>
  <si>
    <t>North West</t>
  </si>
  <si>
    <t>E06000006</t>
  </si>
  <si>
    <t>Halton</t>
  </si>
  <si>
    <t>E06000007</t>
  </si>
  <si>
    <t>Warrington</t>
  </si>
  <si>
    <t>E06000008</t>
  </si>
  <si>
    <t>Blackburn with Darwen</t>
  </si>
  <si>
    <t>E06000009</t>
  </si>
  <si>
    <t>Blackpool</t>
  </si>
  <si>
    <t>E06000049</t>
  </si>
  <si>
    <t>Cheshire East</t>
  </si>
  <si>
    <t>E06000050</t>
  </si>
  <si>
    <t>Cheshire West and Chester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</si>
  <si>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</si>
  <si>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</si>
  <si>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</si>
  <si>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</si>
  <si>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</si>
  <si>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</si>
  <si>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</si>
  <si>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</si>
  <si>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</si>
  <si>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</si>
  <si>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</si>
  <si>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</si>
  <si>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</si>
  <si>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</si>
  <si>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</si>
  <si>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</si>
  <si>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</si>
  <si>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</si>
  <si>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</si>
  <si>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</si>
  <si>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</si>
  <si>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</si>
  <si>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</si>
  <si>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</si>
  <si>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</si>
  <si>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</si>
  <si>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</si>
  <si>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</si>
  <si>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</si>
  <si>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</si>
  <si>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</si>
  <si>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</si>
  <si>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</si>
  <si>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</si>
  <si>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</si>
  <si>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</si>
  <si>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</si>
  <si>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</si>
  <si>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</si>
  <si>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</si>
  <si>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</si>
  <si>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</si>
  <si>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</si>
  <si>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</si>
  <si>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</si>
  <si>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</si>
  <si>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</si>
  <si>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</si>
  <si>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</si>
  <si>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</si>
  <si>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</si>
  <si>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</si>
  <si>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</si>
  <si>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</si>
  <si>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</si>
  <si>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</si>
  <si>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E08000011</t>
  </si>
  <si>
    <t>Knowsley</t>
  </si>
  <si>
    <t>E08000012</t>
  </si>
  <si>
    <t>Liverpool</t>
  </si>
  <si>
    <t>E08000013</t>
  </si>
  <si>
    <t>St. Helens</t>
  </si>
  <si>
    <t>E08000014</t>
  </si>
  <si>
    <t>Sefton</t>
  </si>
  <si>
    <t>E08000015</t>
  </si>
  <si>
    <t>Wirral</t>
  </si>
  <si>
    <t>N92000002</t>
  </si>
  <si>
    <t>Northern Ireland</t>
  </si>
  <si>
    <t>S92000003</t>
  </si>
  <si>
    <t>Scotland</t>
  </si>
  <si>
    <t>S12000005</t>
  </si>
  <si>
    <t>Clackmannanshire</t>
  </si>
  <si>
    <t>S12000006</t>
  </si>
  <si>
    <t>Dumfries and Galloway</t>
  </si>
  <si>
    <t>S12000008</t>
  </si>
  <si>
    <t>East Ayrshire</t>
  </si>
  <si>
    <t>S12000010</t>
  </si>
  <si>
    <t>East Lothian</t>
  </si>
  <si>
    <t>S12000011</t>
  </si>
  <si>
    <t>East Renfrewshire</t>
  </si>
  <si>
    <t>S12000013</t>
  </si>
  <si>
    <t>Eilean Siar</t>
  </si>
  <si>
    <t>S12000014</t>
  </si>
  <si>
    <t>Falkirk</t>
  </si>
  <si>
    <t>S12000015</t>
  </si>
  <si>
    <t>Fife</t>
  </si>
  <si>
    <t>S12000017</t>
  </si>
  <si>
    <t>Highland</t>
  </si>
  <si>
    <t>S12000018</t>
  </si>
  <si>
    <t>Inverclyde</t>
  </si>
  <si>
    <t>S12000019</t>
  </si>
  <si>
    <t>Midlothian</t>
  </si>
  <si>
    <t>S12000020</t>
  </si>
  <si>
    <t>Moray</t>
  </si>
  <si>
    <t>S12000021</t>
  </si>
  <si>
    <t>North Ayrshire</t>
  </si>
  <si>
    <t>S12000023</t>
  </si>
  <si>
    <t>Orkney Islands</t>
  </si>
  <si>
    <t>S12000024</t>
  </si>
  <si>
    <t>Perth and Kinross</t>
  </si>
  <si>
    <t>S12000026</t>
  </si>
  <si>
    <t>Scottish Borders</t>
  </si>
  <si>
    <t>S12000027</t>
  </si>
  <si>
    <t>Shetland Islands</t>
  </si>
  <si>
    <t>S12000028</t>
  </si>
  <si>
    <t>South Ayrshire</t>
  </si>
  <si>
    <t>S12000029</t>
  </si>
  <si>
    <t>South Lanarkshire</t>
  </si>
  <si>
    <t>S12000030</t>
  </si>
  <si>
    <t>Stirling</t>
  </si>
  <si>
    <t>S12000033</t>
  </si>
  <si>
    <t>Aberdeen City</t>
  </si>
  <si>
    <t>S12000034</t>
  </si>
  <si>
    <t>Aberdeenshire</t>
  </si>
  <si>
    <t>S12000035</t>
  </si>
  <si>
    <t>Argyll and Bute</t>
  </si>
  <si>
    <t>S12000036</t>
  </si>
  <si>
    <t>City of Edinburgh</t>
  </si>
  <si>
    <t>S12000038</t>
  </si>
  <si>
    <t>Renfrewshire</t>
  </si>
  <si>
    <t>S12000039</t>
  </si>
  <si>
    <t>West Dunbartonshire</t>
  </si>
  <si>
    <t>S12000040</t>
  </si>
  <si>
    <t>West Lothian</t>
  </si>
  <si>
    <t>S12000041</t>
  </si>
  <si>
    <t>Angus</t>
  </si>
  <si>
    <t>S12000042</t>
  </si>
  <si>
    <t>Dundee City</t>
  </si>
  <si>
    <t>S12000044</t>
  </si>
  <si>
    <t>North Lanarkshire</t>
  </si>
  <si>
    <t>S12000045</t>
  </si>
  <si>
    <t>East Dunbartonshire</t>
  </si>
  <si>
    <t>S12000046</t>
  </si>
  <si>
    <t>Glasgow City</t>
  </si>
  <si>
    <t>E12000008</t>
  </si>
  <si>
    <t>South East</t>
  </si>
  <si>
    <t>E06000035</t>
  </si>
  <si>
    <t>Medway</t>
  </si>
  <si>
    <t>E06000036</t>
  </si>
  <si>
    <t>Bracknell Forest</t>
  </si>
  <si>
    <t>E06000037</t>
  </si>
  <si>
    <t>West Berkshire</t>
  </si>
  <si>
    <t>E06000038</t>
  </si>
  <si>
    <t>Reading</t>
  </si>
  <si>
    <t>E06000039</t>
  </si>
  <si>
    <t>Slough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</si>
  <si>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</si>
  <si>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</si>
  <si>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</si>
  <si>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</si>
  <si>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</si>
  <si>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</si>
  <si>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</si>
  <si>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</si>
  <si>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E06000044</t>
  </si>
  <si>
    <t>Portsmouth</t>
  </si>
  <si>
    <t>E06000045</t>
  </si>
  <si>
    <t>Southampton</t>
  </si>
  <si>
    <t>E06000046</t>
  </si>
  <si>
    <t>Isle of Wight</t>
  </si>
  <si>
    <t>E07000004</t>
  </si>
  <si>
    <t>Aylesbury Vale</t>
  </si>
  <si>
    <t>E07000005</t>
  </si>
  <si>
    <t>Chiltern</t>
  </si>
  <si>
    <t>E07000006</t>
  </si>
  <si>
    <t>South Bucks</t>
  </si>
  <si>
    <t>E07000007</t>
  </si>
  <si>
    <t>Wycombe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</si>
  <si>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</si>
  <si>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</si>
  <si>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</si>
  <si>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</si>
  <si>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</si>
  <si>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</si>
  <si>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</si>
  <si>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</si>
  <si>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</si>
  <si>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</si>
  <si>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</si>
  <si>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</si>
  <si>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</si>
  <si>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</si>
  <si>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</si>
  <si>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</si>
  <si>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</si>
  <si>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</si>
  <si>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</si>
  <si>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</si>
  <si>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</si>
  <si>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</si>
  <si>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</si>
  <si>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</si>
  <si>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</si>
  <si>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</si>
  <si>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E07000092</t>
  </si>
  <si>
    <t>Rushmoor</t>
  </si>
  <si>
    <t>E07000093</t>
  </si>
  <si>
    <t>Test Valley</t>
  </si>
  <si>
    <t>E07000094</t>
  </si>
  <si>
    <t>Winchester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</si>
  <si>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</si>
  <si>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</si>
  <si>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</si>
  <si>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</si>
  <si>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</si>
  <si>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</si>
  <si>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</si>
  <si>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</si>
  <si>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</si>
  <si>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</si>
  <si>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</si>
  <si>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</si>
  <si>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E07000111</t>
  </si>
  <si>
    <t>Sevenoaks</t>
  </si>
  <si>
    <t>E07000112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</si>
  <si>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</si>
  <si>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</si>
  <si>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</si>
  <si>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</si>
  <si>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</si>
  <si>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</si>
  <si>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</si>
  <si>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</si>
  <si>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</si>
  <si>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</si>
  <si>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</si>
  <si>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</si>
  <si>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</si>
  <si>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</si>
  <si>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</si>
  <si>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</si>
  <si>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</si>
  <si>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</si>
  <si>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</si>
  <si>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</si>
  <si>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</si>
  <si>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</si>
  <si>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</si>
  <si>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</si>
  <si>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</si>
  <si>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</si>
  <si>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</si>
  <si>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</si>
  <si>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</si>
  <si>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</si>
  <si>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</si>
  <si>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</si>
  <si>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</si>
  <si>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</si>
  <si>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</si>
  <si>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</si>
  <si>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</si>
  <si>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</si>
  <si>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</si>
  <si>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</si>
  <si>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</si>
  <si>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</si>
  <si>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</si>
  <si>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</si>
  <si>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</si>
  <si>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</si>
  <si>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</si>
  <si>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</si>
  <si>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</si>
  <si>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</si>
  <si>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</si>
  <si>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</si>
  <si>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</si>
  <si>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</si>
  <si>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E12000009</t>
  </si>
  <si>
    <t>South West</t>
  </si>
  <si>
    <t>E06000022</t>
  </si>
  <si>
    <t>Bath and North East Somerset</t>
  </si>
  <si>
    <t>E06000023</t>
  </si>
  <si>
    <t>Bristol, City of</t>
  </si>
  <si>
    <t>E06000024</t>
  </si>
  <si>
    <t>North Somerset</t>
  </si>
  <si>
    <t>E06000025</t>
  </si>
  <si>
    <t>South Gloucestershire</t>
  </si>
  <si>
    <t>E06000026</t>
  </si>
  <si>
    <t>Plymouth</t>
  </si>
  <si>
    <t>E06000027</t>
  </si>
  <si>
    <t>Torbay</t>
  </si>
  <si>
    <t>E06000028</t>
  </si>
  <si>
    <t>Bournemouth</t>
  </si>
  <si>
    <t>E06000029</t>
  </si>
  <si>
    <t>Poole</t>
  </si>
  <si>
    <t>E06000030</t>
  </si>
  <si>
    <t>Swindon</t>
  </si>
  <si>
    <t>E06000052</t>
  </si>
  <si>
    <t>Cornwall</t>
  </si>
  <si>
    <t>E06000053</t>
  </si>
  <si>
    <t>Isles of Scilly</t>
  </si>
  <si>
    <t>E06000054</t>
  </si>
  <si>
    <t>Wiltshire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</si>
  <si>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</si>
  <si>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</si>
  <si>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</si>
  <si>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</si>
  <si>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</si>
  <si>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</si>
  <si>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</si>
  <si>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</si>
  <si>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E07000044</t>
  </si>
  <si>
    <t>South Hams</t>
  </si>
  <si>
    <t>E07000045</t>
  </si>
  <si>
    <t>Teignbridge</t>
  </si>
  <si>
    <t>E07000046</t>
  </si>
  <si>
    <t>Torridge</t>
  </si>
  <si>
    <t>E07000047</t>
  </si>
  <si>
    <t>West Devon</t>
  </si>
  <si>
    <t>E07000048</t>
  </si>
  <si>
    <t>Christchurch</t>
  </si>
  <si>
    <t>E07000049</t>
  </si>
  <si>
    <t>East Dorset</t>
  </si>
  <si>
    <t>E07000050</t>
  </si>
  <si>
    <t>North Dorset</t>
  </si>
  <si>
    <t>E07000051</t>
  </si>
  <si>
    <t>Purbeck</t>
  </si>
  <si>
    <t>E07000052</t>
  </si>
  <si>
    <t>West Dorset</t>
  </si>
  <si>
    <t>E07000053</t>
  </si>
  <si>
    <t>Weymouth and Portland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</si>
  <si>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</si>
  <si>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</si>
  <si>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</si>
  <si>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</si>
  <si>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</si>
  <si>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</si>
  <si>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</si>
  <si>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</si>
  <si>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E07000082</t>
  </si>
  <si>
    <t>Stroud</t>
  </si>
  <si>
    <t>E07000083</t>
  </si>
  <si>
    <t>Tewkesbury</t>
  </si>
  <si>
    <t>E07000187</t>
  </si>
  <si>
    <t>Mendip</t>
  </si>
  <si>
    <t>E07000188</t>
  </si>
  <si>
    <t>Sedgemoor</t>
  </si>
  <si>
    <t>E07000189</t>
  </si>
  <si>
    <t>South Somerset</t>
  </si>
  <si>
    <t>E07000190</t>
  </si>
  <si>
    <t>Taunton Deane</t>
  </si>
  <si>
    <t>E07000191</t>
  </si>
  <si>
    <t>West Somerset</t>
  </si>
  <si>
    <t>GI</t>
  </si>
  <si>
    <t>Gibraltar</t>
  </si>
  <si>
    <t>W92000004</t>
  </si>
  <si>
    <t>Wales</t>
  </si>
  <si>
    <t>W06000001</t>
  </si>
  <si>
    <t>Isle of Anglesey</t>
  </si>
  <si>
    <t>W06000002</t>
  </si>
  <si>
    <t>Gwynedd</t>
  </si>
  <si>
    <t>W06000003</t>
  </si>
  <si>
    <t>Conwy</t>
  </si>
  <si>
    <t>W06000004</t>
  </si>
  <si>
    <t>Denbighshire</t>
  </si>
  <si>
    <t>W06000005</t>
  </si>
  <si>
    <t>Flintshire</t>
  </si>
  <si>
    <t>W06000006</t>
  </si>
  <si>
    <t>Wrexham</t>
  </si>
  <si>
    <t>W06000008</t>
  </si>
  <si>
    <t>Ceredigion</t>
  </si>
  <si>
    <t>W06000009</t>
  </si>
  <si>
    <t>Pembrokeshire</t>
  </si>
  <si>
    <t>W06000010</t>
  </si>
  <si>
    <t>Carmarthenshire</t>
  </si>
  <si>
    <t>W06000011</t>
  </si>
  <si>
    <t>Swansea</t>
  </si>
  <si>
    <t>W06000012</t>
  </si>
  <si>
    <t>Neath Port Talbot</t>
  </si>
  <si>
    <t>W06000013</t>
  </si>
  <si>
    <t>Bridgend</t>
  </si>
  <si>
    <t>W06000014</t>
  </si>
  <si>
    <t>Vale of Glamorgan</t>
  </si>
  <si>
    <t>W06000015</t>
  </si>
  <si>
    <t>Cardiff</t>
  </si>
  <si>
    <t>W06000016</t>
  </si>
  <si>
    <t>Rhondda Cynon Taf</t>
  </si>
  <si>
    <t>W06000018</t>
  </si>
  <si>
    <t>Caerphilly</t>
  </si>
  <si>
    <t>W06000019</t>
  </si>
  <si>
    <t>Blaenau Gwent</t>
  </si>
  <si>
    <t>W06000020</t>
  </si>
  <si>
    <t>Torfaen</t>
  </si>
  <si>
    <t>W06000021</t>
  </si>
  <si>
    <t>Monmouthshire</t>
  </si>
  <si>
    <t>W06000022</t>
  </si>
  <si>
    <t>Newport</t>
  </si>
  <si>
    <t>W06000023</t>
  </si>
  <si>
    <t>Powys</t>
  </si>
  <si>
    <t>W06000024</t>
  </si>
  <si>
    <t>Merthyr Tydfil</t>
  </si>
  <si>
    <t>E12000005</t>
  </si>
  <si>
    <t>West Midlands</t>
  </si>
  <si>
    <t>E06000019</t>
  </si>
  <si>
    <t>Herefordshire, County of</t>
  </si>
  <si>
    <t>E06000020</t>
  </si>
  <si>
    <t>Telford and Wrekin</t>
  </si>
  <si>
    <t>E06000021</t>
  </si>
  <si>
    <t>Stoke-on-Trent</t>
  </si>
  <si>
    <t>E06000051</t>
  </si>
  <si>
    <t>Shropshire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</si>
  <si>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</si>
  <si>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</si>
  <si>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</si>
  <si>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</si>
  <si>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</si>
  <si>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</si>
  <si>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</si>
  <si>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</si>
  <si>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</si>
  <si>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</si>
  <si>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</si>
  <si>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</si>
  <si>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</si>
  <si>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</si>
  <si>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E07000199</t>
  </si>
  <si>
    <t>Tamworth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</si>
  <si>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</si>
  <si>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</si>
  <si>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</si>
  <si>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</si>
  <si>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</si>
  <si>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</si>
  <si>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</si>
  <si>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</si>
  <si>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</si>
  <si>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</si>
  <si>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</si>
  <si>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</si>
  <si>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</si>
  <si>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</si>
  <si>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</si>
  <si>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</si>
  <si>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</si>
  <si>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</si>
  <si>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</si>
  <si>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</si>
  <si>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</si>
  <si>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</si>
  <si>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</si>
  <si>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</si>
  <si>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</si>
  <si>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</si>
  <si>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</si>
  <si>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</si>
  <si>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</si>
  <si>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</si>
  <si>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</si>
  <si>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</si>
  <si>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</si>
  <si>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</si>
  <si>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</si>
  <si>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</si>
  <si>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E12000003</t>
  </si>
  <si>
    <t>Yorkshire and The Humber</t>
  </si>
  <si>
    <t>E06000010</t>
  </si>
  <si>
    <t>Kingston upon Hull, City of</t>
  </si>
  <si>
    <t>E06000011</t>
  </si>
  <si>
    <t>East Riding of Yorkshire</t>
  </si>
  <si>
    <t>E06000012</t>
  </si>
  <si>
    <t>North East Lincolnshire</t>
  </si>
  <si>
    <t>E06000013</t>
  </si>
  <si>
    <t>North Lincolnshire</t>
  </si>
  <si>
    <t>E06000014</t>
  </si>
  <si>
    <t>York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</si>
  <si>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</si>
  <si>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</si>
  <si>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</si>
  <si>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</si>
  <si>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</si>
  <si>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</si>
  <si>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</si>
  <si>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</si>
  <si>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</si>
  <si>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</si>
  <si>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</si>
  <si>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</si>
  <si>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</si>
  <si>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</si>
  <si>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</si>
  <si>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</si>
  <si>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</si>
  <si>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</si>
  <si>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</si>
  <si>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</si>
  <si>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</si>
  <si>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</si>
  <si>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</si>
  <si>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</si>
  <si>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</si>
  <si>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</si>
  <si>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</si>
  <si>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</si>
  <si>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</si>
  <si>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</si>
  <si>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</si>
  <si>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</si>
  <si>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Essex</t>
  </si>
  <si>
    <t xml:space="preserve"> </t>
  </si>
  <si>
    <t>Hampshire</t>
  </si>
  <si>
    <t>Anti-Essex</t>
  </si>
  <si>
    <t>Anti-Hampshire</t>
  </si>
  <si>
    <t>Kent</t>
  </si>
  <si>
    <t>Anti-Kent</t>
  </si>
  <si>
    <t>Shepway (Folkeston and Hythe)</t>
  </si>
  <si>
    <t>Sussex</t>
  </si>
  <si>
    <t>Surrey</t>
  </si>
  <si>
    <t>Berkshire</t>
  </si>
  <si>
    <t>Hertfordshire</t>
  </si>
  <si>
    <t>Buckinghamshire</t>
  </si>
  <si>
    <t>Dorset</t>
  </si>
  <si>
    <t>Anti-Wiltshire</t>
  </si>
  <si>
    <t>Anti-Dorset</t>
  </si>
  <si>
    <t>Somerset</t>
  </si>
  <si>
    <t>Anti-Somerset</t>
  </si>
  <si>
    <t>Devon</t>
  </si>
  <si>
    <t>Anti-Devon</t>
  </si>
  <si>
    <t>Anti-Cornwall</t>
  </si>
  <si>
    <t>Gloucstershire</t>
  </si>
  <si>
    <t>Anti-Gloucestershire</t>
  </si>
  <si>
    <t>Oxfordshire</t>
  </si>
  <si>
    <t>Bristol</t>
  </si>
  <si>
    <t>Northamptonshire</t>
  </si>
  <si>
    <t>Warwickshire</t>
  </si>
  <si>
    <t>Anti-Warwickshire</t>
  </si>
  <si>
    <t>Worcestershire</t>
  </si>
  <si>
    <t>Anti-Worcestershire</t>
  </si>
  <si>
    <t>Herefordshire</t>
  </si>
  <si>
    <t>Anti-Herefordshire</t>
  </si>
  <si>
    <t>Suffolk</t>
  </si>
  <si>
    <t>Anti-Suffolk</t>
  </si>
  <si>
    <t>Bedfordshire</t>
  </si>
  <si>
    <t>Cambridgeshire</t>
  </si>
  <si>
    <t>Anti-bedfordshire</t>
  </si>
  <si>
    <t>Anti-Oxfordshire</t>
  </si>
  <si>
    <t>Anti-Hertfordshire</t>
  </si>
  <si>
    <t>Anti-Surrey</t>
  </si>
  <si>
    <t>Anti-Sussex</t>
  </si>
  <si>
    <t>Anti-London</t>
  </si>
  <si>
    <t>Gibralter</t>
  </si>
  <si>
    <t>Anti-Bristol</t>
  </si>
  <si>
    <t>Anti-isle-of-Wight</t>
  </si>
  <si>
    <t>Anti-West Midlands</t>
  </si>
  <si>
    <t>Anti-Northamptonshire</t>
  </si>
  <si>
    <t>Anti-Cambridgeshire</t>
  </si>
  <si>
    <t>Anti-Buckinghamshire</t>
  </si>
  <si>
    <t>Anti-Berkshire</t>
  </si>
  <si>
    <t>Cornwall and the Isles of Scilly</t>
  </si>
  <si>
    <t>A</t>
  </si>
  <si>
    <t>B</t>
  </si>
  <si>
    <t>bb</t>
  </si>
  <si>
    <t>aa</t>
  </si>
  <si>
    <t>C</t>
  </si>
  <si>
    <t>cc</t>
  </si>
  <si>
    <t>E</t>
  </si>
  <si>
    <t>ee</t>
  </si>
  <si>
    <t>ff</t>
  </si>
  <si>
    <t>I</t>
  </si>
  <si>
    <t>ii</t>
  </si>
  <si>
    <t>K</t>
  </si>
  <si>
    <t>kk</t>
  </si>
  <si>
    <t>L</t>
  </si>
  <si>
    <t>ll</t>
  </si>
  <si>
    <t>M</t>
  </si>
  <si>
    <t>mm</t>
  </si>
  <si>
    <t>N</t>
  </si>
  <si>
    <t>nn</t>
  </si>
  <si>
    <t>O</t>
  </si>
  <si>
    <t>oo</t>
  </si>
  <si>
    <t>P</t>
  </si>
  <si>
    <t>pp</t>
  </si>
  <si>
    <t>Q</t>
  </si>
  <si>
    <t>qq</t>
  </si>
  <si>
    <t>R</t>
  </si>
  <si>
    <t>rr</t>
  </si>
  <si>
    <t>S</t>
  </si>
  <si>
    <t>ss</t>
  </si>
  <si>
    <t>jj</t>
  </si>
  <si>
    <t>j</t>
  </si>
  <si>
    <t>T</t>
  </si>
  <si>
    <t>tt</t>
  </si>
  <si>
    <t>U</t>
  </si>
  <si>
    <t>uu</t>
  </si>
  <si>
    <t>V</t>
  </si>
  <si>
    <t>vv</t>
  </si>
  <si>
    <t>ww</t>
  </si>
  <si>
    <t>X</t>
  </si>
  <si>
    <t>xx</t>
  </si>
  <si>
    <t>Z</t>
  </si>
  <si>
    <t>zz</t>
  </si>
  <si>
    <t>yy</t>
  </si>
  <si>
    <t>Y</t>
  </si>
  <si>
    <t>H</t>
  </si>
  <si>
    <t>hh</t>
  </si>
  <si>
    <t>D</t>
  </si>
  <si>
    <t>dd</t>
  </si>
  <si>
    <t>G</t>
  </si>
  <si>
    <t>gg</t>
  </si>
  <si>
    <t>F</t>
  </si>
  <si>
    <t>W</t>
  </si>
  <si>
    <t>The City of London</t>
  </si>
  <si>
    <t>The South of England</t>
  </si>
  <si>
    <t>The rest of the United Kingdom</t>
  </si>
  <si>
    <t>All of the UK</t>
  </si>
  <si>
    <t>%Leave</t>
  </si>
  <si>
    <t>The 26 Counties (and London)</t>
  </si>
  <si>
    <t>Electorate difference</t>
  </si>
  <si>
    <t>Leave differenece</t>
  </si>
  <si>
    <t>Anti-Norfolk</t>
  </si>
  <si>
    <t>Norfolk (excluding Great Yarmouth)</t>
  </si>
  <si>
    <t>J</t>
  </si>
  <si>
    <t>Number</t>
  </si>
  <si>
    <t>London (the 32 boroughs)</t>
  </si>
  <si>
    <t>The 2016 EU Referendum Results by area</t>
  </si>
  <si>
    <t>The South</t>
  </si>
  <si>
    <t>The Rest</t>
  </si>
  <si>
    <t xml:space="preserve">        [The South of England is areas A-Z, 1 and 2 in the list below]</t>
  </si>
  <si>
    <t xml:space="preserve">        [The rest of the UK is areas aa-zz, 11 and 22 in the list below]</t>
  </si>
  <si>
    <t>Leave (% of all who voted)</t>
  </si>
  <si>
    <t>Additional Leave votes</t>
  </si>
  <si>
    <t>in Souther English Area</t>
  </si>
  <si>
    <t>How much smaller the electorate was</t>
  </si>
  <si>
    <t>in each Southern county</t>
  </si>
  <si>
    <t>Leave % difference</t>
  </si>
  <si>
    <t>Name of county of city (areas consituting each are listed lower down)</t>
  </si>
  <si>
    <t>Code</t>
  </si>
  <si>
    <t>Excess Southern Leave % of the vote</t>
  </si>
  <si>
    <t>Luton, Great Yarmouth, Hinckley and Bosworth</t>
  </si>
  <si>
    <t>Harborough, Oadby and Wigston, Blalby and Leicster</t>
  </si>
  <si>
    <t>Areas put in the North (above) that could be in the South</t>
  </si>
  <si>
    <t>Wolverhampton and Dudley</t>
  </si>
  <si>
    <t>Southern Leave Majority</t>
  </si>
  <si>
    <t>Southern Electorate Minority</t>
  </si>
  <si>
    <t>Difference if Wolverhampton and Dudley are put in the North</t>
  </si>
  <si>
    <t>There are many ways in which the South can be defined and has a Leave majority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</si>
</sst>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42" applyNumberFormat="1" applyFont="1"/>
    <xf numFmtId="0" fontId="1" fillId="0" borderId="0" xfId="8" applyFont="1" applyFill="1"/>
    <xf numFmtId="1" fontId="1" fillId="0" borderId="0" xfId="8" applyNumberFormat="1" applyFont="1" applyFill="1"/>
    <xf numFmtId="164" fontId="1" fillId="0" borderId="0" xfId="42" applyNumberFormat="1" applyFont="1" applyFill="1"/>
    <xf numFmtId="164" fontId="1" fillId="0" borderId="0" xfId="8" applyNumberFormat="1" applyFont="1" applyFill="1"/>
    <xf numFmtId="10" fontId="1" fillId="0" borderId="0" xfId="8" applyNumberFormat="1" applyFont="1" applyFill="1"/>
    <xf numFmtId="9" fontId="1" fillId="0" borderId="0" xfId="8" applyNumberFormat="1" applyFont="1" applyFill="1"/>
    <xf numFmtId="0" fontId="0" fillId="0" borderId="0" xfId="8" applyFont="1" applyFill="1"/>
    <xf numFmtId="0" fontId="16" fillId="0" borderId="0" xfId="0" applyFont="1"/>
    <xf numFmtId="0" fontId="18" fillId="0" borderId="0" xfId="0" applyFont="1"/>
    <xf numFmtId="165" fontId="0" fillId="0" borderId="0" xfId="43" applyNumberFormat="1" applyFont="1"/>
    <xf numFmtId="0" fontId="0" fillId="0" borderId="0" xfId="0" applyFill="1"/>
    <xf numFmtId="0" fontId="0" fillId="0" borderId="0" xfId="0" applyFont="1" applyFill="1"/>
    <xf numFmtId="164" fontId="0" fillId="0" borderId="0" xfId="0" applyNumberFormat="1"/>
    <xf numFmtId="9" fontId="0" fillId="0" borderId="0" xfId="42" applyFont="1"/>
    <xf numFmtId="0" fontId="14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 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8"/>
  <sheetViews>
    <sheetView tabSelected="1" workbookViewId="0">
      <selection activeCell="N61" sqref="N61"/>
    </sheetView>
  </sheetViews>
  <sheetFormatPr baseColWidth="10" defaultRowHeight="16" x14ac:dyDescent="0.2"/>
  <cols>
    <col min="1" max="1" width="4.5" customWidth="1"/>
    <col min="6" max="6" width="18" customWidth="1"/>
    <col min="10" max="10" width="11.6640625" style="2" bestFit="1" customWidth="1"/>
    <col min="14" max="14" width="14" bestFit="1" customWidth="1"/>
  </cols>
  <sheetData>
    <row r="1" spans="1:16" ht="26" x14ac:dyDescent="0.3">
      <c r="A1" s="10" t="s">
        <v>905</v>
      </c>
      <c r="G1" s="10" t="s">
        <v>913</v>
      </c>
    </row>
    <row r="2" spans="1:16" x14ac:dyDescent="0.2">
      <c r="G2" t="s">
        <v>848</v>
      </c>
    </row>
    <row r="4" spans="1:16" x14ac:dyDescent="0.2">
      <c r="D4" s="9" t="s">
        <v>918</v>
      </c>
      <c r="G4" s="9" t="s">
        <v>5</v>
      </c>
      <c r="H4" s="9" t="s">
        <v>6</v>
      </c>
      <c r="I4" s="9" t="s">
        <v>7</v>
      </c>
    </row>
    <row r="5" spans="1:16" x14ac:dyDescent="0.2">
      <c r="A5" t="s">
        <v>901</v>
      </c>
      <c r="D5" s="15">
        <f>I5/I$9</f>
        <v>0.51581919943446408</v>
      </c>
      <c r="E5" t="s">
        <v>798</v>
      </c>
      <c r="F5" s="9" t="s">
        <v>914</v>
      </c>
      <c r="G5">
        <f>SUM(G13:G40)</f>
        <v>23639909</v>
      </c>
      <c r="H5">
        <f t="shared" ref="H5:I5" si="0">SUM(H13:H40)</f>
        <v>8572110</v>
      </c>
      <c r="I5">
        <f t="shared" si="0"/>
        <v>8980795</v>
      </c>
      <c r="J5" s="8" t="s">
        <v>798</v>
      </c>
    </row>
    <row r="6" spans="1:16" x14ac:dyDescent="0.2">
      <c r="A6" t="s">
        <v>902</v>
      </c>
      <c r="D6" s="15">
        <f>I6/I$9</f>
        <v>0.48418080056553592</v>
      </c>
      <c r="E6" t="s">
        <v>798</v>
      </c>
      <c r="F6" s="9" t="s">
        <v>915</v>
      </c>
      <c r="G6">
        <f>+SUM(G42:G69)</f>
        <v>22860092</v>
      </c>
      <c r="H6">
        <f t="shared" ref="H6:I6" si="1">+SUM(H42:H69)</f>
        <v>7569131</v>
      </c>
      <c r="I6">
        <f t="shared" si="1"/>
        <v>8429947</v>
      </c>
    </row>
    <row r="7" spans="1:16" x14ac:dyDescent="0.2">
      <c r="G7" s="1">
        <f>G5/(G5+G6)</f>
        <v>0.50838512885193277</v>
      </c>
      <c r="H7" s="1" t="s">
        <v>798</v>
      </c>
      <c r="I7" s="1">
        <f t="shared" ref="I7" si="2">I5/(I5+I6)</f>
        <v>0.51581919943446408</v>
      </c>
    </row>
    <row r="9" spans="1:16" x14ac:dyDescent="0.2">
      <c r="A9" s="9" t="s">
        <v>925</v>
      </c>
      <c r="F9" s="9" t="s">
        <v>903</v>
      </c>
      <c r="G9">
        <f>G5+G6</f>
        <v>46500001</v>
      </c>
      <c r="H9">
        <f t="shared" ref="H9:I9" si="3">H5+H6</f>
        <v>16141241</v>
      </c>
      <c r="I9">
        <f t="shared" si="3"/>
        <v>17410742</v>
      </c>
      <c r="J9" s="4">
        <f>I9/(H9+I9)</f>
        <v>0.51891841981441156</v>
      </c>
      <c r="L9" s="9" t="s">
        <v>907</v>
      </c>
      <c r="N9" s="9" t="s">
        <v>906</v>
      </c>
      <c r="P9" s="9" t="s">
        <v>923</v>
      </c>
    </row>
    <row r="10" spans="1:16" x14ac:dyDescent="0.2">
      <c r="A10" t="s">
        <v>916</v>
      </c>
      <c r="J10" s="4"/>
      <c r="L10" t="s">
        <v>919</v>
      </c>
      <c r="N10" t="s">
        <v>921</v>
      </c>
    </row>
    <row r="11" spans="1:16" x14ac:dyDescent="0.2">
      <c r="A11" t="s">
        <v>917</v>
      </c>
      <c r="L11" t="s">
        <v>920</v>
      </c>
      <c r="N11" t="s">
        <v>922</v>
      </c>
      <c r="P11" t="s">
        <v>926</v>
      </c>
    </row>
    <row r="12" spans="1:16" x14ac:dyDescent="0.2">
      <c r="B12" s="9" t="s">
        <v>924</v>
      </c>
      <c r="G12" s="9" t="s">
        <v>5</v>
      </c>
      <c r="H12" s="9" t="s">
        <v>6</v>
      </c>
      <c r="I12" s="9" t="s">
        <v>7</v>
      </c>
      <c r="J12" s="9" t="s">
        <v>918</v>
      </c>
      <c r="L12" t="s">
        <v>798</v>
      </c>
      <c r="M12" t="s">
        <v>798</v>
      </c>
      <c r="N12" t="s">
        <v>798</v>
      </c>
    </row>
    <row r="13" spans="1:16" x14ac:dyDescent="0.2">
      <c r="A13" s="12" t="s">
        <v>848</v>
      </c>
      <c r="B13" t="s">
        <v>847</v>
      </c>
      <c r="G13">
        <f t="shared" ref="G13:I40" si="4">SUMIF($A$78:$A$459,$A13,G$78:G$459)</f>
        <v>421554</v>
      </c>
      <c r="H13">
        <f t="shared" si="4"/>
        <v>141343</v>
      </c>
      <c r="I13">
        <f t="shared" si="4"/>
        <v>183286</v>
      </c>
      <c r="J13" s="4">
        <f t="shared" ref="J13:J38" si="5">I13/(H13+I13)</f>
        <v>0.56460143733307866</v>
      </c>
      <c r="L13">
        <f>I13-I42</f>
        <v>1927</v>
      </c>
      <c r="N13" s="11">
        <f>G13-G42</f>
        <v>-37647</v>
      </c>
      <c r="P13" s="14">
        <f>J13-J42</f>
        <v>-1.1500686111507452E-3</v>
      </c>
    </row>
    <row r="14" spans="1:16" x14ac:dyDescent="0.2">
      <c r="A14" s="12" t="s">
        <v>849</v>
      </c>
      <c r="B14" t="s">
        <v>815</v>
      </c>
      <c r="G14">
        <f t="shared" si="4"/>
        <v>894539</v>
      </c>
      <c r="H14">
        <f t="shared" si="4"/>
        <v>304881</v>
      </c>
      <c r="I14">
        <f t="shared" si="4"/>
        <v>377807</v>
      </c>
      <c r="J14" s="4">
        <f t="shared" si="5"/>
        <v>0.5534109285647324</v>
      </c>
      <c r="L14">
        <f t="shared" ref="L14:L40" si="6">I14-I43</f>
        <v>5286</v>
      </c>
      <c r="N14" s="11">
        <f t="shared" ref="N14:N40" si="7">G14-G43</f>
        <v>-47348</v>
      </c>
      <c r="P14" s="14">
        <f t="shared" ref="P14:P40" si="8">J14-J43</f>
        <v>-1.1189905454498383E-3</v>
      </c>
    </row>
    <row r="15" spans="1:16" x14ac:dyDescent="0.2">
      <c r="A15" s="12" t="s">
        <v>852</v>
      </c>
      <c r="B15" t="s">
        <v>810</v>
      </c>
      <c r="G15">
        <f t="shared" si="4"/>
        <v>579226</v>
      </c>
      <c r="H15">
        <f t="shared" si="4"/>
        <v>191762</v>
      </c>
      <c r="I15">
        <f t="shared" si="4"/>
        <v>249517</v>
      </c>
      <c r="J15" s="5">
        <f t="shared" si="5"/>
        <v>0.56544045830415679</v>
      </c>
      <c r="L15">
        <f t="shared" si="6"/>
        <v>14383</v>
      </c>
      <c r="N15" s="11">
        <f t="shared" si="7"/>
        <v>-3113</v>
      </c>
      <c r="P15" s="14">
        <f t="shared" si="8"/>
        <v>4.8047020202696133E-3</v>
      </c>
    </row>
    <row r="16" spans="1:16" x14ac:dyDescent="0.2">
      <c r="A16" s="12" t="s">
        <v>894</v>
      </c>
      <c r="B16" t="s">
        <v>799</v>
      </c>
      <c r="G16">
        <f t="shared" si="4"/>
        <v>1324506</v>
      </c>
      <c r="H16">
        <f t="shared" si="4"/>
        <v>465273</v>
      </c>
      <c r="I16">
        <f t="shared" si="4"/>
        <v>546267</v>
      </c>
      <c r="J16" s="5">
        <f t="shared" si="5"/>
        <v>0.54003499614449257</v>
      </c>
      <c r="L16">
        <f t="shared" si="6"/>
        <v>51451</v>
      </c>
      <c r="N16" s="11">
        <f t="shared" si="7"/>
        <v>-4022</v>
      </c>
      <c r="P16" s="14">
        <f t="shared" si="8"/>
        <v>2.5800043722410404E-3</v>
      </c>
    </row>
    <row r="17" spans="1:16" x14ac:dyDescent="0.2">
      <c r="A17" s="13" t="s">
        <v>854</v>
      </c>
      <c r="B17" t="s">
        <v>457</v>
      </c>
      <c r="G17">
        <f t="shared" si="4"/>
        <v>109844</v>
      </c>
      <c r="H17">
        <f t="shared" si="4"/>
        <v>30207</v>
      </c>
      <c r="I17">
        <f t="shared" si="4"/>
        <v>49173</v>
      </c>
      <c r="J17" s="4">
        <f t="shared" si="5"/>
        <v>0.61946334089191235</v>
      </c>
      <c r="L17">
        <f t="shared" si="6"/>
        <v>1400</v>
      </c>
      <c r="N17" s="11">
        <f t="shared" si="7"/>
        <v>-17768</v>
      </c>
      <c r="P17" s="14">
        <f t="shared" si="8"/>
        <v>5.3975242976404769E-2</v>
      </c>
    </row>
    <row r="18" spans="1:16" x14ac:dyDescent="0.2">
      <c r="A18" s="13" t="s">
        <v>898</v>
      </c>
      <c r="B18" t="s">
        <v>805</v>
      </c>
      <c r="G18">
        <f t="shared" si="4"/>
        <v>1227497</v>
      </c>
      <c r="H18">
        <f t="shared" si="4"/>
        <v>470091</v>
      </c>
      <c r="I18">
        <f t="shared" si="4"/>
        <v>476034</v>
      </c>
      <c r="J18" s="5">
        <f t="shared" si="5"/>
        <v>0.50314070550931433</v>
      </c>
      <c r="L18">
        <f t="shared" si="6"/>
        <v>4660</v>
      </c>
      <c r="N18" s="11">
        <f t="shared" si="7"/>
        <v>-143243</v>
      </c>
      <c r="P18" s="14">
        <f t="shared" si="8"/>
        <v>-2.2428990392710735E-2</v>
      </c>
    </row>
    <row r="19" spans="1:16" x14ac:dyDescent="0.2">
      <c r="A19" s="12" t="s">
        <v>896</v>
      </c>
      <c r="B19" t="s">
        <v>802</v>
      </c>
      <c r="G19">
        <f t="shared" si="4"/>
        <v>1286156</v>
      </c>
      <c r="H19">
        <f t="shared" si="4"/>
        <v>396590</v>
      </c>
      <c r="I19">
        <f t="shared" si="4"/>
        <v>576597</v>
      </c>
      <c r="J19" s="6">
        <f t="shared" si="5"/>
        <v>0.59248325347543684</v>
      </c>
      <c r="L19">
        <f t="shared" si="6"/>
        <v>2392</v>
      </c>
      <c r="N19" s="11">
        <f t="shared" si="7"/>
        <v>-171619</v>
      </c>
      <c r="P19" s="14">
        <f t="shared" si="8"/>
        <v>2.8550941773153315E-4</v>
      </c>
    </row>
    <row r="20" spans="1:16" x14ac:dyDescent="0.2">
      <c r="A20" s="12" t="s">
        <v>892</v>
      </c>
      <c r="B20" t="s">
        <v>797</v>
      </c>
      <c r="G20">
        <f t="shared" si="4"/>
        <v>1319918</v>
      </c>
      <c r="H20">
        <f t="shared" si="4"/>
        <v>376371</v>
      </c>
      <c r="I20">
        <f t="shared" si="4"/>
        <v>622911</v>
      </c>
      <c r="J20" s="7">
        <f t="shared" si="5"/>
        <v>0.62335857145430418</v>
      </c>
      <c r="L20">
        <f t="shared" si="6"/>
        <v>11488</v>
      </c>
      <c r="N20" s="11">
        <f t="shared" si="7"/>
        <v>-154685</v>
      </c>
      <c r="P20" s="14">
        <f t="shared" si="8"/>
        <v>3.6917942258063996E-2</v>
      </c>
    </row>
    <row r="21" spans="1:16" x14ac:dyDescent="0.2">
      <c r="A21" s="12" t="s">
        <v>857</v>
      </c>
      <c r="B21" t="s">
        <v>829</v>
      </c>
      <c r="G21">
        <f t="shared" si="4"/>
        <v>548788</v>
      </c>
      <c r="H21">
        <f t="shared" si="4"/>
        <v>178749</v>
      </c>
      <c r="I21">
        <f t="shared" si="4"/>
        <v>239022</v>
      </c>
      <c r="J21" s="4">
        <f t="shared" si="5"/>
        <v>0.57213640965983759</v>
      </c>
      <c r="L21">
        <f t="shared" si="6"/>
        <v>36936</v>
      </c>
      <c r="N21" s="11">
        <f t="shared" si="7"/>
        <v>-10461</v>
      </c>
      <c r="P21" s="14">
        <f t="shared" si="8"/>
        <v>6.4756164463462107E-2</v>
      </c>
    </row>
    <row r="22" spans="1:16" x14ac:dyDescent="0.2">
      <c r="A22" s="12" t="s">
        <v>878</v>
      </c>
      <c r="B22" t="s">
        <v>909</v>
      </c>
      <c r="G22">
        <f t="shared" si="4"/>
        <v>593678</v>
      </c>
      <c r="H22">
        <f t="shared" si="4"/>
        <v>192726</v>
      </c>
      <c r="I22">
        <f t="shared" si="4"/>
        <v>254153</v>
      </c>
      <c r="J22" s="4">
        <f t="shared" si="5"/>
        <v>0.56872889529380433</v>
      </c>
      <c r="L22">
        <f t="shared" si="6"/>
        <v>21851</v>
      </c>
      <c r="N22" s="11">
        <f t="shared" si="7"/>
        <v>-13250</v>
      </c>
      <c r="P22" s="14">
        <f t="shared" si="8"/>
        <v>4.4814660420767316E-2</v>
      </c>
    </row>
    <row r="23" spans="1:16" x14ac:dyDescent="0.2">
      <c r="A23" s="12" t="s">
        <v>859</v>
      </c>
      <c r="B23" t="s">
        <v>832</v>
      </c>
      <c r="G23">
        <f t="shared" si="4"/>
        <v>578198</v>
      </c>
      <c r="H23">
        <f t="shared" si="4"/>
        <v>217369</v>
      </c>
      <c r="I23">
        <f t="shared" si="4"/>
        <v>221650</v>
      </c>
      <c r="J23" s="4">
        <f t="shared" si="5"/>
        <v>0.50487564319539702</v>
      </c>
      <c r="L23">
        <f t="shared" si="6"/>
        <v>5250</v>
      </c>
      <c r="N23" s="11">
        <f t="shared" si="7"/>
        <v>-21070</v>
      </c>
      <c r="P23" s="14">
        <f t="shared" si="8"/>
        <v>4.3413390167219568E-3</v>
      </c>
    </row>
    <row r="24" spans="1:16" x14ac:dyDescent="0.2">
      <c r="A24" s="13" t="s">
        <v>861</v>
      </c>
      <c r="B24" t="s">
        <v>808</v>
      </c>
      <c r="G24">
        <f t="shared" si="4"/>
        <v>834434</v>
      </c>
      <c r="H24">
        <f t="shared" si="4"/>
        <v>321242</v>
      </c>
      <c r="I24">
        <f t="shared" si="4"/>
        <v>325311</v>
      </c>
      <c r="J24" s="5">
        <f t="shared" si="5"/>
        <v>0.50314668712387078</v>
      </c>
      <c r="L24">
        <f t="shared" si="6"/>
        <v>16305</v>
      </c>
      <c r="N24" s="11">
        <f t="shared" si="7"/>
        <v>-6783</v>
      </c>
      <c r="P24" s="14">
        <f t="shared" si="8"/>
        <v>-4.7894028466177185E-2</v>
      </c>
    </row>
    <row r="25" spans="1:16" x14ac:dyDescent="0.2">
      <c r="A25" s="13" t="s">
        <v>863</v>
      </c>
      <c r="B25" t="s">
        <v>831</v>
      </c>
      <c r="G25">
        <f t="shared" si="4"/>
        <v>323534</v>
      </c>
      <c r="H25">
        <f t="shared" si="4"/>
        <v>111167</v>
      </c>
      <c r="I25">
        <f t="shared" si="4"/>
        <v>133703</v>
      </c>
      <c r="J25" s="4">
        <f t="shared" si="5"/>
        <v>0.54601625352227712</v>
      </c>
      <c r="L25">
        <f t="shared" si="6"/>
        <v>10969</v>
      </c>
      <c r="N25" s="11">
        <f t="shared" si="7"/>
        <v>-14208</v>
      </c>
      <c r="P25" s="14">
        <f t="shared" si="8"/>
        <v>3.6084267166553663E-2</v>
      </c>
    </row>
    <row r="26" spans="1:16" x14ac:dyDescent="0.2">
      <c r="A26" s="12" t="s">
        <v>865</v>
      </c>
      <c r="B26" t="s">
        <v>822</v>
      </c>
      <c r="G26">
        <f t="shared" si="4"/>
        <v>514050</v>
      </c>
      <c r="H26">
        <f t="shared" si="4"/>
        <v>159743</v>
      </c>
      <c r="I26">
        <f t="shared" si="4"/>
        <v>231224</v>
      </c>
      <c r="J26" s="4">
        <f t="shared" si="5"/>
        <v>0.59141564377556166</v>
      </c>
      <c r="L26">
        <f t="shared" si="6"/>
        <v>3827</v>
      </c>
      <c r="N26" s="11">
        <f t="shared" si="7"/>
        <v>-69495</v>
      </c>
      <c r="P26" s="14">
        <f t="shared" si="8"/>
        <v>4.7122420483142635E-2</v>
      </c>
    </row>
    <row r="27" spans="1:16" x14ac:dyDescent="0.2">
      <c r="A27" s="12" t="s">
        <v>867</v>
      </c>
      <c r="B27" t="s">
        <v>823</v>
      </c>
      <c r="G27">
        <f t="shared" si="4"/>
        <v>419018</v>
      </c>
      <c r="H27">
        <f t="shared" si="4"/>
        <v>147972</v>
      </c>
      <c r="I27">
        <f t="shared" si="4"/>
        <v>179138</v>
      </c>
      <c r="J27" s="4">
        <f t="shared" si="5"/>
        <v>0.54763840909785699</v>
      </c>
      <c r="L27">
        <f t="shared" si="6"/>
        <v>24893</v>
      </c>
      <c r="N27" s="11">
        <f t="shared" si="7"/>
        <v>-29848</v>
      </c>
      <c r="P27" s="14">
        <f t="shared" si="8"/>
        <v>6.5438945552380279E-2</v>
      </c>
    </row>
    <row r="28" spans="1:16" x14ac:dyDescent="0.2">
      <c r="A28" s="13" t="s">
        <v>869</v>
      </c>
      <c r="B28" t="s">
        <v>692</v>
      </c>
      <c r="G28">
        <f t="shared" si="4"/>
        <v>1924541</v>
      </c>
      <c r="H28">
        <f t="shared" si="4"/>
        <v>538378</v>
      </c>
      <c r="I28">
        <f t="shared" si="4"/>
        <v>763333</v>
      </c>
      <c r="J28" s="4">
        <f t="shared" si="5"/>
        <v>0.58640742837695925</v>
      </c>
      <c r="L28">
        <f t="shared" si="6"/>
        <v>1763</v>
      </c>
      <c r="N28" s="11">
        <f t="shared" si="7"/>
        <v>-254387</v>
      </c>
      <c r="P28" s="14">
        <f t="shared" si="8"/>
        <v>8.6368032965211561E-2</v>
      </c>
    </row>
    <row r="29" spans="1:16" x14ac:dyDescent="0.2">
      <c r="A29" s="12" t="s">
        <v>871</v>
      </c>
      <c r="B29" t="s">
        <v>825</v>
      </c>
      <c r="G29">
        <f t="shared" si="4"/>
        <v>441316</v>
      </c>
      <c r="H29">
        <f t="shared" si="4"/>
        <v>145311</v>
      </c>
      <c r="I29">
        <f t="shared" si="4"/>
        <v>196143</v>
      </c>
      <c r="J29" s="4">
        <f t="shared" si="5"/>
        <v>0.57443462369748199</v>
      </c>
      <c r="L29">
        <f t="shared" si="6"/>
        <v>6404</v>
      </c>
      <c r="N29" s="11">
        <f t="shared" si="7"/>
        <v>-36861</v>
      </c>
      <c r="P29" s="14">
        <f t="shared" si="8"/>
        <v>3.8409378905491676E-2</v>
      </c>
    </row>
    <row r="30" spans="1:16" x14ac:dyDescent="0.2">
      <c r="A30" s="12" t="s">
        <v>873</v>
      </c>
      <c r="B30" t="s">
        <v>827</v>
      </c>
      <c r="G30">
        <f t="shared" si="4"/>
        <v>138247</v>
      </c>
      <c r="H30">
        <f t="shared" si="4"/>
        <v>44148</v>
      </c>
      <c r="I30">
        <f t="shared" si="4"/>
        <v>64122</v>
      </c>
      <c r="J30" s="4">
        <f t="shared" si="5"/>
        <v>0.59224161817678023</v>
      </c>
      <c r="L30">
        <f t="shared" si="6"/>
        <v>11104</v>
      </c>
      <c r="N30" s="11">
        <f t="shared" si="7"/>
        <v>-27047</v>
      </c>
      <c r="P30" s="14">
        <f t="shared" si="8"/>
        <v>0.16915026945240647</v>
      </c>
    </row>
    <row r="31" spans="1:16" x14ac:dyDescent="0.2">
      <c r="A31" s="12" t="s">
        <v>875</v>
      </c>
      <c r="B31" t="s">
        <v>818</v>
      </c>
      <c r="G31">
        <f t="shared" si="4"/>
        <v>680415</v>
      </c>
      <c r="H31">
        <f t="shared" si="4"/>
        <v>253747</v>
      </c>
      <c r="I31">
        <f t="shared" si="4"/>
        <v>269356</v>
      </c>
      <c r="J31" s="4">
        <f t="shared" si="5"/>
        <v>0.51491962385992818</v>
      </c>
      <c r="L31">
        <f t="shared" si="6"/>
        <v>10666</v>
      </c>
      <c r="N31" s="11">
        <f t="shared" si="7"/>
        <v>-35756</v>
      </c>
      <c r="P31" s="14">
        <f t="shared" si="8"/>
        <v>-8.1312573785652376E-4</v>
      </c>
    </row>
    <row r="32" spans="1:16" x14ac:dyDescent="0.2">
      <c r="A32" s="12" t="s">
        <v>879</v>
      </c>
      <c r="B32" t="s">
        <v>813</v>
      </c>
      <c r="G32">
        <f t="shared" si="4"/>
        <v>710301</v>
      </c>
      <c r="H32">
        <f t="shared" si="4"/>
        <v>262459</v>
      </c>
      <c r="I32">
        <f t="shared" si="4"/>
        <v>288122</v>
      </c>
      <c r="J32" s="4">
        <f t="shared" si="5"/>
        <v>0.52330538104293467</v>
      </c>
      <c r="L32">
        <f t="shared" si="6"/>
        <v>1039</v>
      </c>
      <c r="N32" s="11">
        <f t="shared" si="7"/>
        <v>-19077</v>
      </c>
      <c r="P32" s="14">
        <f t="shared" si="8"/>
        <v>-2.6445100567770718E-2</v>
      </c>
    </row>
    <row r="33" spans="1:16" x14ac:dyDescent="0.2">
      <c r="A33" s="12" t="s">
        <v>881</v>
      </c>
      <c r="B33" t="s">
        <v>821</v>
      </c>
      <c r="G33">
        <f t="shared" si="4"/>
        <v>312465</v>
      </c>
      <c r="H33">
        <f t="shared" si="4"/>
        <v>141027</v>
      </c>
      <c r="I33">
        <f t="shared" si="4"/>
        <v>87418</v>
      </c>
      <c r="J33" s="4">
        <f t="shared" si="5"/>
        <v>0.38266541180590513</v>
      </c>
      <c r="L33">
        <f t="shared" si="6"/>
        <v>22920</v>
      </c>
      <c r="N33" s="11">
        <f t="shared" si="7"/>
        <v>-33608</v>
      </c>
      <c r="P33" s="14">
        <f t="shared" si="8"/>
        <v>0.12701922125044207</v>
      </c>
    </row>
    <row r="34" spans="1:16" x14ac:dyDescent="0.2">
      <c r="A34" s="12" t="s">
        <v>883</v>
      </c>
      <c r="B34" t="s">
        <v>592</v>
      </c>
      <c r="G34">
        <f t="shared" si="4"/>
        <v>515515</v>
      </c>
      <c r="H34">
        <f t="shared" si="4"/>
        <v>188478</v>
      </c>
      <c r="I34">
        <f t="shared" si="4"/>
        <v>213382</v>
      </c>
      <c r="J34" s="4">
        <f t="shared" si="5"/>
        <v>0.53098591549295771</v>
      </c>
      <c r="L34">
        <f t="shared" si="6"/>
        <v>583</v>
      </c>
      <c r="N34" s="11">
        <f t="shared" si="7"/>
        <v>-43425</v>
      </c>
      <c r="P34" s="14">
        <f t="shared" si="8"/>
        <v>5.9801793835941863E-3</v>
      </c>
    </row>
    <row r="35" spans="1:16" x14ac:dyDescent="0.2">
      <c r="A35" s="13" t="s">
        <v>899</v>
      </c>
      <c r="B35" t="s">
        <v>807</v>
      </c>
      <c r="G35">
        <f t="shared" si="4"/>
        <v>617656</v>
      </c>
      <c r="H35">
        <f t="shared" si="4"/>
        <v>245842</v>
      </c>
      <c r="I35">
        <f t="shared" si="4"/>
        <v>220927</v>
      </c>
      <c r="J35" s="5">
        <f t="shared" si="5"/>
        <v>0.47331120961332052</v>
      </c>
      <c r="L35">
        <f t="shared" si="6"/>
        <v>6328</v>
      </c>
      <c r="N35" s="11">
        <f t="shared" si="7"/>
        <v>-140</v>
      </c>
      <c r="P35" s="14">
        <f t="shared" si="8"/>
        <v>-2.1118937403150573E-2</v>
      </c>
    </row>
    <row r="36" spans="1:16" x14ac:dyDescent="0.2">
      <c r="A36" s="13" t="s">
        <v>886</v>
      </c>
      <c r="B36" t="s">
        <v>820</v>
      </c>
      <c r="G36">
        <f t="shared" si="4"/>
        <v>486832</v>
      </c>
      <c r="H36">
        <f t="shared" si="4"/>
        <v>215035</v>
      </c>
      <c r="I36">
        <f t="shared" si="4"/>
        <v>163573</v>
      </c>
      <c r="J36" s="4">
        <f t="shared" si="5"/>
        <v>0.43203788615137556</v>
      </c>
      <c r="L36">
        <f t="shared" si="6"/>
        <v>6398</v>
      </c>
      <c r="N36" s="11">
        <f t="shared" si="7"/>
        <v>-1710</v>
      </c>
      <c r="P36" s="14">
        <f t="shared" si="8"/>
        <v>-2.6895362310573934E-2</v>
      </c>
    </row>
    <row r="37" spans="1:16" x14ac:dyDescent="0.2">
      <c r="A37" s="13" t="s">
        <v>891</v>
      </c>
      <c r="B37" t="s">
        <v>809</v>
      </c>
      <c r="G37">
        <f t="shared" si="4"/>
        <v>561085</v>
      </c>
      <c r="H37">
        <f t="shared" si="4"/>
        <v>217849</v>
      </c>
      <c r="I37">
        <f t="shared" si="4"/>
        <v>213558</v>
      </c>
      <c r="J37" s="5">
        <f t="shared" si="5"/>
        <v>0.49502673809187148</v>
      </c>
      <c r="L37">
        <f t="shared" si="6"/>
        <v>11711</v>
      </c>
      <c r="N37" s="11">
        <f t="shared" si="7"/>
        <v>-4754</v>
      </c>
      <c r="P37" s="14">
        <f t="shared" si="8"/>
        <v>-1.6585784118043567E-2</v>
      </c>
    </row>
    <row r="38" spans="1:16" x14ac:dyDescent="0.2">
      <c r="A38" s="13" t="s">
        <v>888</v>
      </c>
      <c r="B38" t="s">
        <v>806</v>
      </c>
      <c r="G38">
        <f t="shared" si="4"/>
        <v>851828</v>
      </c>
      <c r="H38">
        <f t="shared" si="4"/>
        <v>350831</v>
      </c>
      <c r="I38">
        <f t="shared" si="4"/>
        <v>321836</v>
      </c>
      <c r="J38" s="5">
        <f t="shared" si="5"/>
        <v>0.47844773119537604</v>
      </c>
      <c r="L38">
        <f t="shared" si="6"/>
        <v>5086</v>
      </c>
      <c r="N38" s="11">
        <f t="shared" si="7"/>
        <v>-18706</v>
      </c>
      <c r="P38" s="14">
        <f t="shared" si="8"/>
        <v>-3.5356447366783283E-2</v>
      </c>
    </row>
    <row r="39" spans="1:16" x14ac:dyDescent="0.2">
      <c r="A39" s="12">
        <v>1</v>
      </c>
      <c r="B39" t="s">
        <v>912</v>
      </c>
      <c r="G39">
        <f t="shared" si="4"/>
        <v>5418781</v>
      </c>
      <c r="H39">
        <f t="shared" si="4"/>
        <v>2260207</v>
      </c>
      <c r="I39">
        <f t="shared" si="4"/>
        <v>1512145</v>
      </c>
      <c r="J39" s="4">
        <f t="shared" ref="J39:J40" si="9">I39/(H39+I39)</f>
        <v>0.40084939051286839</v>
      </c>
      <c r="L39">
        <f t="shared" si="6"/>
        <v>253564</v>
      </c>
      <c r="N39" s="11">
        <f t="shared" si="7"/>
        <v>2017980</v>
      </c>
      <c r="P39" s="14">
        <f t="shared" si="8"/>
        <v>-0.13052389197628955</v>
      </c>
    </row>
    <row r="40" spans="1:16" x14ac:dyDescent="0.2">
      <c r="A40" s="12">
        <v>2</v>
      </c>
      <c r="B40" t="s">
        <v>900</v>
      </c>
      <c r="G40">
        <f t="shared" si="4"/>
        <v>5987</v>
      </c>
      <c r="H40">
        <f t="shared" si="4"/>
        <v>3312</v>
      </c>
      <c r="I40">
        <f t="shared" si="4"/>
        <v>1087</v>
      </c>
      <c r="J40" s="4">
        <f t="shared" si="9"/>
        <v>0.24710161400318253</v>
      </c>
      <c r="L40">
        <f t="shared" si="6"/>
        <v>264</v>
      </c>
      <c r="N40" s="11">
        <f t="shared" si="7"/>
        <v>-18132</v>
      </c>
      <c r="P40" s="14">
        <f t="shared" si="8"/>
        <v>0.20624780412480082</v>
      </c>
    </row>
    <row r="41" spans="1:16" x14ac:dyDescent="0.2">
      <c r="A41" s="13"/>
      <c r="J41" s="5"/>
      <c r="L41" s="9">
        <f>SUM(L13:L40)</f>
        <v>550848</v>
      </c>
      <c r="N41" s="9">
        <f>SUM(N13:N40)</f>
        <v>779817</v>
      </c>
    </row>
    <row r="42" spans="1:16" x14ac:dyDescent="0.2">
      <c r="A42" s="12" t="s">
        <v>851</v>
      </c>
      <c r="B42" t="s">
        <v>817</v>
      </c>
      <c r="G42">
        <f t="shared" ref="G42:I69" si="10">SUMIF($A$78:$A$459,$A42,G$78:G$459)</f>
        <v>459201</v>
      </c>
      <c r="H42">
        <f t="shared" si="10"/>
        <v>139204</v>
      </c>
      <c r="I42">
        <f t="shared" si="10"/>
        <v>181359</v>
      </c>
      <c r="J42" s="4">
        <f t="shared" ref="J42:J67" si="11">I42/(H42+I42)</f>
        <v>0.5657515059442294</v>
      </c>
    </row>
    <row r="43" spans="1:16" x14ac:dyDescent="0.2">
      <c r="A43" s="12" t="s">
        <v>850</v>
      </c>
      <c r="B43" t="s">
        <v>816</v>
      </c>
      <c r="G43">
        <f t="shared" si="10"/>
        <v>941887</v>
      </c>
      <c r="H43">
        <f t="shared" si="10"/>
        <v>299257</v>
      </c>
      <c r="I43">
        <f t="shared" si="10"/>
        <v>372521</v>
      </c>
      <c r="J43" s="4">
        <f t="shared" si="11"/>
        <v>0.55452991911018223</v>
      </c>
      <c r="L43">
        <f>I117+I187+I192</f>
        <v>123118</v>
      </c>
      <c r="N43">
        <f>G117+G187+G192</f>
        <v>285551</v>
      </c>
      <c r="P43" t="s">
        <v>927</v>
      </c>
    </row>
    <row r="44" spans="1:16" x14ac:dyDescent="0.2">
      <c r="A44" s="12" t="s">
        <v>853</v>
      </c>
      <c r="B44" t="s">
        <v>812</v>
      </c>
      <c r="G44">
        <f t="shared" si="10"/>
        <v>582339</v>
      </c>
      <c r="H44">
        <f t="shared" si="10"/>
        <v>184272</v>
      </c>
      <c r="I44">
        <f t="shared" si="10"/>
        <v>235134</v>
      </c>
      <c r="J44" s="5">
        <f t="shared" si="11"/>
        <v>0.56063575628388718</v>
      </c>
      <c r="L44">
        <f>I112+I118+I124+I408</f>
        <v>146598</v>
      </c>
      <c r="N44">
        <f>G112+G118+G124+G408</f>
        <v>397755</v>
      </c>
      <c r="P44" t="s">
        <v>928</v>
      </c>
    </row>
    <row r="45" spans="1:16" x14ac:dyDescent="0.2">
      <c r="A45" s="12" t="s">
        <v>895</v>
      </c>
      <c r="B45" t="s">
        <v>801</v>
      </c>
      <c r="G45">
        <f t="shared" si="10"/>
        <v>1328528</v>
      </c>
      <c r="H45">
        <f t="shared" si="10"/>
        <v>425849</v>
      </c>
      <c r="I45">
        <f t="shared" si="10"/>
        <v>494816</v>
      </c>
      <c r="J45" s="5">
        <f t="shared" si="11"/>
        <v>0.53745499177225153</v>
      </c>
      <c r="N45" t="s">
        <v>798</v>
      </c>
    </row>
    <row r="46" spans="1:16" x14ac:dyDescent="0.2">
      <c r="A46" s="13" t="s">
        <v>855</v>
      </c>
      <c r="B46" t="s">
        <v>841</v>
      </c>
      <c r="G46">
        <f t="shared" si="10"/>
        <v>127612</v>
      </c>
      <c r="H46">
        <f t="shared" si="10"/>
        <v>36708</v>
      </c>
      <c r="I46">
        <f t="shared" si="10"/>
        <v>47773</v>
      </c>
      <c r="J46" s="4">
        <f t="shared" si="11"/>
        <v>0.56548809791550758</v>
      </c>
      <c r="L46">
        <f>L43+L44</f>
        <v>269716</v>
      </c>
      <c r="N46">
        <f>N43+N44</f>
        <v>683306</v>
      </c>
      <c r="P46" t="s">
        <v>929</v>
      </c>
    </row>
    <row r="47" spans="1:16" x14ac:dyDescent="0.2">
      <c r="A47" s="12" t="s">
        <v>856</v>
      </c>
      <c r="B47" t="s">
        <v>837</v>
      </c>
      <c r="G47">
        <f t="shared" si="10"/>
        <v>1370740</v>
      </c>
      <c r="H47">
        <f t="shared" si="10"/>
        <v>425508</v>
      </c>
      <c r="I47">
        <f t="shared" si="10"/>
        <v>471374</v>
      </c>
      <c r="J47" s="4">
        <f t="shared" si="11"/>
        <v>0.52556969590202507</v>
      </c>
      <c r="N47" t="s">
        <v>798</v>
      </c>
    </row>
    <row r="48" spans="1:16" x14ac:dyDescent="0.2">
      <c r="A48" s="12" t="s">
        <v>897</v>
      </c>
      <c r="B48" t="s">
        <v>803</v>
      </c>
      <c r="G48">
        <f t="shared" si="10"/>
        <v>1457775</v>
      </c>
      <c r="H48">
        <f t="shared" si="10"/>
        <v>395412</v>
      </c>
      <c r="I48">
        <f t="shared" si="10"/>
        <v>574205</v>
      </c>
      <c r="J48" s="6">
        <f t="shared" si="11"/>
        <v>0.59219774405770531</v>
      </c>
      <c r="N48" t="s">
        <v>798</v>
      </c>
    </row>
    <row r="49" spans="1:16" x14ac:dyDescent="0.2">
      <c r="A49" s="12" t="s">
        <v>893</v>
      </c>
      <c r="B49" t="s">
        <v>800</v>
      </c>
      <c r="G49">
        <f t="shared" si="10"/>
        <v>1474603</v>
      </c>
      <c r="H49">
        <f t="shared" si="10"/>
        <v>431177</v>
      </c>
      <c r="I49">
        <f t="shared" si="10"/>
        <v>611423</v>
      </c>
      <c r="J49" s="7">
        <f t="shared" si="11"/>
        <v>0.58644062919624018</v>
      </c>
      <c r="L49">
        <f>I348+I352</f>
        <v>192244</v>
      </c>
      <c r="N49">
        <f>G348+G352</f>
        <v>419276</v>
      </c>
      <c r="P49" t="s">
        <v>930</v>
      </c>
    </row>
    <row r="50" spans="1:16" x14ac:dyDescent="0.2">
      <c r="A50" s="12" t="s">
        <v>858</v>
      </c>
      <c r="B50" t="s">
        <v>830</v>
      </c>
      <c r="G50">
        <f t="shared" si="10"/>
        <v>559249</v>
      </c>
      <c r="H50">
        <f t="shared" si="10"/>
        <v>196207</v>
      </c>
      <c r="I50">
        <f t="shared" si="10"/>
        <v>202086</v>
      </c>
      <c r="J50" s="4">
        <f t="shared" si="11"/>
        <v>0.50738024519637548</v>
      </c>
      <c r="N50" t="s">
        <v>798</v>
      </c>
    </row>
    <row r="51" spans="1:16" x14ac:dyDescent="0.2">
      <c r="A51" s="12" t="s">
        <v>877</v>
      </c>
      <c r="B51" t="s">
        <v>908</v>
      </c>
      <c r="G51">
        <f t="shared" si="10"/>
        <v>606928</v>
      </c>
      <c r="H51">
        <f t="shared" si="10"/>
        <v>211095</v>
      </c>
      <c r="I51">
        <f t="shared" si="10"/>
        <v>232302</v>
      </c>
      <c r="J51" s="4">
        <f t="shared" si="11"/>
        <v>0.52391423487303701</v>
      </c>
      <c r="L51" s="16">
        <f>L41-L49*2</f>
        <v>166360</v>
      </c>
      <c r="M51" s="16"/>
      <c r="N51" s="17">
        <f>N41-N49*2</f>
        <v>-58735</v>
      </c>
      <c r="O51" s="17"/>
      <c r="P51" s="18" t="s">
        <v>933</v>
      </c>
    </row>
    <row r="52" spans="1:16" x14ac:dyDescent="0.2">
      <c r="A52" s="12" t="s">
        <v>860</v>
      </c>
      <c r="B52" t="s">
        <v>844</v>
      </c>
      <c r="G52">
        <f t="shared" si="10"/>
        <v>599268</v>
      </c>
      <c r="H52">
        <f t="shared" si="10"/>
        <v>215938</v>
      </c>
      <c r="I52">
        <f t="shared" si="10"/>
        <v>216400</v>
      </c>
      <c r="J52" s="4">
        <f t="shared" si="11"/>
        <v>0.50053430417867506</v>
      </c>
      <c r="L52" s="16" t="s">
        <v>931</v>
      </c>
      <c r="M52" s="16"/>
      <c r="N52" s="17" t="s">
        <v>932</v>
      </c>
      <c r="O52" s="17"/>
      <c r="P52" s="19" t="s">
        <v>934</v>
      </c>
    </row>
    <row r="53" spans="1:16" x14ac:dyDescent="0.2">
      <c r="A53" s="12" t="s">
        <v>862</v>
      </c>
      <c r="B53" t="s">
        <v>835</v>
      </c>
      <c r="G53">
        <f t="shared" si="10"/>
        <v>841217</v>
      </c>
      <c r="H53">
        <f t="shared" si="10"/>
        <v>251762</v>
      </c>
      <c r="I53">
        <f t="shared" si="10"/>
        <v>309006</v>
      </c>
      <c r="J53" s="4">
        <f t="shared" si="11"/>
        <v>0.55104071559004797</v>
      </c>
      <c r="N53" t="s">
        <v>798</v>
      </c>
    </row>
    <row r="54" spans="1:16" x14ac:dyDescent="0.2">
      <c r="A54" s="12" t="s">
        <v>864</v>
      </c>
      <c r="B54" t="s">
        <v>833</v>
      </c>
      <c r="G54">
        <f t="shared" si="10"/>
        <v>337742</v>
      </c>
      <c r="H54">
        <f t="shared" si="10"/>
        <v>117953</v>
      </c>
      <c r="I54">
        <f t="shared" si="10"/>
        <v>122734</v>
      </c>
      <c r="J54" s="4">
        <f t="shared" si="11"/>
        <v>0.50993198635572345</v>
      </c>
      <c r="N54" t="s">
        <v>798</v>
      </c>
    </row>
    <row r="55" spans="1:16" x14ac:dyDescent="0.2">
      <c r="A55" s="12" t="s">
        <v>866</v>
      </c>
      <c r="B55" t="s">
        <v>843</v>
      </c>
      <c r="G55">
        <f t="shared" si="10"/>
        <v>583545</v>
      </c>
      <c r="H55">
        <f t="shared" si="10"/>
        <v>190387</v>
      </c>
      <c r="I55">
        <f t="shared" si="10"/>
        <v>227397</v>
      </c>
      <c r="J55" s="4">
        <f t="shared" si="11"/>
        <v>0.54429322329241903</v>
      </c>
      <c r="N55" t="s">
        <v>798</v>
      </c>
    </row>
    <row r="56" spans="1:16" x14ac:dyDescent="0.2">
      <c r="A56" s="12" t="s">
        <v>868</v>
      </c>
      <c r="B56" t="s">
        <v>824</v>
      </c>
      <c r="G56">
        <f t="shared" si="10"/>
        <v>448866</v>
      </c>
      <c r="H56">
        <f t="shared" si="10"/>
        <v>165633</v>
      </c>
      <c r="I56">
        <f t="shared" si="10"/>
        <v>154245</v>
      </c>
      <c r="J56" s="4">
        <f t="shared" si="11"/>
        <v>0.48219946354547671</v>
      </c>
      <c r="N56" t="s">
        <v>798</v>
      </c>
    </row>
    <row r="57" spans="1:16" x14ac:dyDescent="0.2">
      <c r="A57" s="13" t="s">
        <v>870</v>
      </c>
      <c r="B57" t="s">
        <v>842</v>
      </c>
      <c r="G57">
        <f t="shared" si="10"/>
        <v>2178928</v>
      </c>
      <c r="H57">
        <f t="shared" si="10"/>
        <v>761450</v>
      </c>
      <c r="I57">
        <f t="shared" si="10"/>
        <v>761570</v>
      </c>
      <c r="J57" s="4">
        <f t="shared" si="11"/>
        <v>0.50003939541174769</v>
      </c>
      <c r="N57" t="s">
        <v>798</v>
      </c>
    </row>
    <row r="58" spans="1:16" x14ac:dyDescent="0.2">
      <c r="A58" s="12" t="s">
        <v>872</v>
      </c>
      <c r="B58" t="s">
        <v>826</v>
      </c>
      <c r="G58">
        <f t="shared" si="10"/>
        <v>478177</v>
      </c>
      <c r="H58">
        <f t="shared" si="10"/>
        <v>164235</v>
      </c>
      <c r="I58">
        <f t="shared" si="10"/>
        <v>189739</v>
      </c>
      <c r="J58" s="4">
        <f t="shared" si="11"/>
        <v>0.53602524479199032</v>
      </c>
      <c r="N58" t="s">
        <v>798</v>
      </c>
    </row>
    <row r="59" spans="1:16" x14ac:dyDescent="0.2">
      <c r="A59" s="12" t="s">
        <v>874</v>
      </c>
      <c r="B59" t="s">
        <v>828</v>
      </c>
      <c r="G59">
        <f t="shared" si="10"/>
        <v>165294</v>
      </c>
      <c r="H59">
        <f t="shared" si="10"/>
        <v>72293</v>
      </c>
      <c r="I59">
        <f t="shared" si="10"/>
        <v>53018</v>
      </c>
      <c r="J59" s="4">
        <f t="shared" si="11"/>
        <v>0.42309134872437376</v>
      </c>
      <c r="N59" t="s">
        <v>798</v>
      </c>
    </row>
    <row r="60" spans="1:16" x14ac:dyDescent="0.2">
      <c r="A60" s="12" t="s">
        <v>876</v>
      </c>
      <c r="B60" t="s">
        <v>819</v>
      </c>
      <c r="G60">
        <f t="shared" si="10"/>
        <v>716171</v>
      </c>
      <c r="H60">
        <f t="shared" si="10"/>
        <v>242907</v>
      </c>
      <c r="I60">
        <f t="shared" si="10"/>
        <v>258690</v>
      </c>
      <c r="J60" s="4">
        <f t="shared" si="11"/>
        <v>0.5157327495977847</v>
      </c>
      <c r="N60" t="s">
        <v>798</v>
      </c>
    </row>
    <row r="61" spans="1:16" x14ac:dyDescent="0.2">
      <c r="A61" s="12" t="s">
        <v>880</v>
      </c>
      <c r="B61" t="s">
        <v>814</v>
      </c>
      <c r="G61">
        <f t="shared" si="10"/>
        <v>729378</v>
      </c>
      <c r="H61">
        <f t="shared" si="10"/>
        <v>235123</v>
      </c>
      <c r="I61">
        <f t="shared" si="10"/>
        <v>287083</v>
      </c>
      <c r="J61" s="4">
        <f t="shared" si="11"/>
        <v>0.54975048161070539</v>
      </c>
      <c r="N61" t="s">
        <v>798</v>
      </c>
    </row>
    <row r="62" spans="1:16" x14ac:dyDescent="0.2">
      <c r="A62" s="12" t="s">
        <v>882</v>
      </c>
      <c r="B62" t="s">
        <v>840</v>
      </c>
      <c r="G62">
        <f t="shared" si="10"/>
        <v>346073</v>
      </c>
      <c r="H62">
        <f t="shared" si="10"/>
        <v>187796</v>
      </c>
      <c r="I62">
        <f t="shared" si="10"/>
        <v>64498</v>
      </c>
      <c r="J62" s="4">
        <f t="shared" si="11"/>
        <v>0.25564619055546306</v>
      </c>
      <c r="N62" t="s">
        <v>798</v>
      </c>
    </row>
    <row r="63" spans="1:16" x14ac:dyDescent="0.2">
      <c r="A63" s="12" t="s">
        <v>884</v>
      </c>
      <c r="B63" t="s">
        <v>811</v>
      </c>
      <c r="G63">
        <f t="shared" si="10"/>
        <v>558940</v>
      </c>
      <c r="H63">
        <f t="shared" si="10"/>
        <v>192528</v>
      </c>
      <c r="I63">
        <f t="shared" si="10"/>
        <v>212799</v>
      </c>
      <c r="J63" s="4">
        <f t="shared" si="11"/>
        <v>0.52500573610936352</v>
      </c>
      <c r="N63" t="s">
        <v>798</v>
      </c>
    </row>
    <row r="64" spans="1:16" x14ac:dyDescent="0.2">
      <c r="A64" s="12" t="s">
        <v>885</v>
      </c>
      <c r="B64" t="s">
        <v>846</v>
      </c>
      <c r="G64">
        <f t="shared" si="10"/>
        <v>617796</v>
      </c>
      <c r="H64">
        <f t="shared" si="10"/>
        <v>219434</v>
      </c>
      <c r="I64">
        <f t="shared" si="10"/>
        <v>214599</v>
      </c>
      <c r="J64" s="4">
        <f t="shared" si="11"/>
        <v>0.49443014701647109</v>
      </c>
      <c r="N64" t="s">
        <v>798</v>
      </c>
    </row>
    <row r="65" spans="1:15" x14ac:dyDescent="0.2">
      <c r="A65" s="12" t="s">
        <v>887</v>
      </c>
      <c r="B65" t="s">
        <v>834</v>
      </c>
      <c r="G65">
        <f t="shared" si="10"/>
        <v>488542</v>
      </c>
      <c r="H65">
        <f t="shared" si="10"/>
        <v>185304</v>
      </c>
      <c r="I65">
        <f t="shared" si="10"/>
        <v>157175</v>
      </c>
      <c r="J65" s="4">
        <f t="shared" si="11"/>
        <v>0.45893324846194949</v>
      </c>
      <c r="N65" t="s">
        <v>798</v>
      </c>
    </row>
    <row r="66" spans="1:15" x14ac:dyDescent="0.2">
      <c r="A66" s="12" t="s">
        <v>890</v>
      </c>
      <c r="B66" t="s">
        <v>845</v>
      </c>
      <c r="G66">
        <f t="shared" si="10"/>
        <v>565839</v>
      </c>
      <c r="H66">
        <f t="shared" si="10"/>
        <v>192684</v>
      </c>
      <c r="I66">
        <f t="shared" si="10"/>
        <v>201847</v>
      </c>
      <c r="J66" s="4">
        <f t="shared" si="11"/>
        <v>0.51161252220991504</v>
      </c>
      <c r="N66" t="s">
        <v>798</v>
      </c>
    </row>
    <row r="67" spans="1:15" x14ac:dyDescent="0.2">
      <c r="A67" s="12" t="s">
        <v>889</v>
      </c>
      <c r="B67" t="s">
        <v>836</v>
      </c>
      <c r="G67">
        <f t="shared" si="10"/>
        <v>870534</v>
      </c>
      <c r="H67">
        <f t="shared" si="10"/>
        <v>299730</v>
      </c>
      <c r="I67">
        <f t="shared" si="10"/>
        <v>316750</v>
      </c>
      <c r="J67" s="4">
        <f t="shared" si="11"/>
        <v>0.51380417856215932</v>
      </c>
      <c r="N67" t="s">
        <v>798</v>
      </c>
    </row>
    <row r="68" spans="1:15" x14ac:dyDescent="0.2">
      <c r="A68" s="12">
        <v>11</v>
      </c>
      <c r="B68" t="s">
        <v>838</v>
      </c>
      <c r="G68">
        <f t="shared" si="10"/>
        <v>3400801</v>
      </c>
      <c r="H68">
        <f t="shared" si="10"/>
        <v>1109963</v>
      </c>
      <c r="I68">
        <f t="shared" si="10"/>
        <v>1258581</v>
      </c>
      <c r="J68" s="4">
        <f t="shared" ref="J68:J69" si="12">I68/(H68+I68)</f>
        <v>0.53137328248915794</v>
      </c>
      <c r="N68" t="s">
        <v>798</v>
      </c>
    </row>
    <row r="69" spans="1:15" x14ac:dyDescent="0.2">
      <c r="A69" s="12">
        <v>22</v>
      </c>
      <c r="B69" t="s">
        <v>839</v>
      </c>
      <c r="G69">
        <f t="shared" si="10"/>
        <v>24119</v>
      </c>
      <c r="H69">
        <f t="shared" si="10"/>
        <v>19322</v>
      </c>
      <c r="I69">
        <f t="shared" si="10"/>
        <v>823</v>
      </c>
      <c r="J69" s="4">
        <f t="shared" si="12"/>
        <v>4.0853809878381733E-2</v>
      </c>
      <c r="N69" t="s">
        <v>798</v>
      </c>
    </row>
    <row r="77" spans="1:15" x14ac:dyDescent="0.2">
      <c r="B77" t="s">
        <v>0</v>
      </c>
      <c r="C77" t="s">
        <v>1</v>
      </c>
      <c r="D77" t="s">
        <v>2</v>
      </c>
      <c r="E77" t="s">
        <v>3</v>
      </c>
      <c r="F77" t="s">
        <v>4</v>
      </c>
      <c r="G77" t="s">
        <v>5</v>
      </c>
      <c r="H77" t="s">
        <v>6</v>
      </c>
      <c r="I77" t="s">
        <v>7</v>
      </c>
      <c r="J77" s="8" t="s">
        <v>904</v>
      </c>
      <c r="K77" t="s">
        <v>8</v>
      </c>
      <c r="L77" t="s">
        <v>9</v>
      </c>
      <c r="M77" t="s">
        <v>10</v>
      </c>
      <c r="N77" t="s">
        <v>11</v>
      </c>
      <c r="O77" t="s">
        <v>911</v>
      </c>
    </row>
    <row r="78" spans="1:15" x14ac:dyDescent="0.2">
      <c r="A78">
        <v>1</v>
      </c>
      <c r="B78">
        <v>2</v>
      </c>
      <c r="C78" t="s">
        <v>190</v>
      </c>
      <c r="D78" t="s">
        <v>191</v>
      </c>
      <c r="E78" t="s">
        <v>194</v>
      </c>
      <c r="F78" t="s">
        <v>195</v>
      </c>
      <c r="G78">
        <v>115812</v>
      </c>
      <c r="H78">
        <v>27750</v>
      </c>
      <c r="I78">
        <v>46130</v>
      </c>
      <c r="J78" s="3">
        <f t="shared" ref="J78:J141" si="13">M78</f>
        <v>62.44</v>
      </c>
      <c r="K78">
        <v>61</v>
      </c>
      <c r="L78">
        <v>37.56</v>
      </c>
      <c r="M78">
        <v>62.44</v>
      </c>
      <c r="N78">
        <v>0.08</v>
      </c>
      <c r="O78">
        <v>89</v>
      </c>
    </row>
    <row r="79" spans="1:15" x14ac:dyDescent="0.2">
      <c r="A79">
        <v>1</v>
      </c>
      <c r="B79">
        <v>3</v>
      </c>
      <c r="C79" t="s">
        <v>190</v>
      </c>
      <c r="D79" t="s">
        <v>191</v>
      </c>
      <c r="E79" t="s">
        <v>196</v>
      </c>
      <c r="F79" t="s">
        <v>197</v>
      </c>
      <c r="G79">
        <v>223467</v>
      </c>
      <c r="H79">
        <v>100210</v>
      </c>
      <c r="I79">
        <v>60823</v>
      </c>
      <c r="J79" s="3">
        <f t="shared" si="13"/>
        <v>37.770000000000003</v>
      </c>
      <c r="K79">
        <v>185</v>
      </c>
      <c r="L79">
        <v>62.23</v>
      </c>
      <c r="M79">
        <v>37.770000000000003</v>
      </c>
      <c r="N79">
        <v>0.11</v>
      </c>
      <c r="O79">
        <v>90</v>
      </c>
    </row>
    <row r="80" spans="1:15" x14ac:dyDescent="0.2">
      <c r="A80">
        <v>1</v>
      </c>
      <c r="B80">
        <v>4</v>
      </c>
      <c r="C80" t="s">
        <v>190</v>
      </c>
      <c r="D80" t="s">
        <v>191</v>
      </c>
      <c r="E80" t="s">
        <v>198</v>
      </c>
      <c r="F80" t="s">
        <v>199</v>
      </c>
      <c r="G80">
        <v>170779</v>
      </c>
      <c r="H80">
        <v>47603</v>
      </c>
      <c r="I80">
        <v>80886</v>
      </c>
      <c r="J80" s="3">
        <f t="shared" si="13"/>
        <v>62.95</v>
      </c>
      <c r="K80">
        <v>81</v>
      </c>
      <c r="L80">
        <v>37.049999999999997</v>
      </c>
      <c r="M80">
        <v>62.95</v>
      </c>
      <c r="N80">
        <v>0.06</v>
      </c>
      <c r="O80">
        <v>91</v>
      </c>
    </row>
    <row r="81" spans="1:15" x14ac:dyDescent="0.2">
      <c r="A81">
        <v>1</v>
      </c>
      <c r="B81">
        <v>5</v>
      </c>
      <c r="C81" t="s">
        <v>190</v>
      </c>
      <c r="D81" t="s">
        <v>191</v>
      </c>
      <c r="E81" t="s">
        <v>200</v>
      </c>
      <c r="F81" t="s">
        <v>201</v>
      </c>
      <c r="G81">
        <v>186793</v>
      </c>
      <c r="H81">
        <v>72523</v>
      </c>
      <c r="I81">
        <v>48881</v>
      </c>
      <c r="J81" s="3">
        <f t="shared" si="13"/>
        <v>40.26</v>
      </c>
      <c r="K81">
        <v>267</v>
      </c>
      <c r="L81">
        <v>59.74</v>
      </c>
      <c r="M81">
        <v>40.26</v>
      </c>
      <c r="N81">
        <v>0.22</v>
      </c>
      <c r="O81">
        <v>92</v>
      </c>
    </row>
    <row r="82" spans="1:15" x14ac:dyDescent="0.2">
      <c r="A82">
        <v>1</v>
      </c>
      <c r="B82">
        <v>6</v>
      </c>
      <c r="C82" t="s">
        <v>190</v>
      </c>
      <c r="D82" t="s">
        <v>191</v>
      </c>
      <c r="E82" t="s">
        <v>202</v>
      </c>
      <c r="F82" t="s">
        <v>203</v>
      </c>
      <c r="G82">
        <v>231473</v>
      </c>
      <c r="H82">
        <v>92398</v>
      </c>
      <c r="I82">
        <v>90034</v>
      </c>
      <c r="J82" s="3">
        <f t="shared" si="13"/>
        <v>49.35</v>
      </c>
      <c r="K82">
        <v>138</v>
      </c>
      <c r="L82">
        <v>50.65</v>
      </c>
      <c r="M82">
        <v>49.35</v>
      </c>
      <c r="N82">
        <v>0.08</v>
      </c>
      <c r="O82">
        <v>93</v>
      </c>
    </row>
    <row r="83" spans="1:15" x14ac:dyDescent="0.2">
      <c r="A83">
        <v>1</v>
      </c>
      <c r="B83">
        <v>7</v>
      </c>
      <c r="C83" t="s">
        <v>190</v>
      </c>
      <c r="D83" t="s">
        <v>191</v>
      </c>
      <c r="E83" t="s">
        <v>204</v>
      </c>
      <c r="F83" t="s">
        <v>205</v>
      </c>
      <c r="G83">
        <v>145425</v>
      </c>
      <c r="H83">
        <v>71295</v>
      </c>
      <c r="I83">
        <v>23838</v>
      </c>
      <c r="J83" s="3">
        <f t="shared" si="13"/>
        <v>25.06</v>
      </c>
      <c r="K83">
        <v>148</v>
      </c>
      <c r="L83">
        <v>74.94</v>
      </c>
      <c r="M83">
        <v>25.06</v>
      </c>
      <c r="N83">
        <v>0.16</v>
      </c>
      <c r="O83">
        <v>94</v>
      </c>
    </row>
    <row r="84" spans="1:15" x14ac:dyDescent="0.2">
      <c r="A84">
        <v>1</v>
      </c>
      <c r="B84">
        <v>8</v>
      </c>
      <c r="C84" t="s">
        <v>190</v>
      </c>
      <c r="D84" t="s">
        <v>191</v>
      </c>
      <c r="E84" t="s">
        <v>206</v>
      </c>
      <c r="F84" t="s">
        <v>207</v>
      </c>
      <c r="G84">
        <v>245349</v>
      </c>
      <c r="H84">
        <v>92913</v>
      </c>
      <c r="I84">
        <v>78221</v>
      </c>
      <c r="J84" s="3">
        <f t="shared" si="13"/>
        <v>45.71</v>
      </c>
      <c r="K84">
        <v>155</v>
      </c>
      <c r="L84">
        <v>54.29</v>
      </c>
      <c r="M84">
        <v>45.71</v>
      </c>
      <c r="N84">
        <v>0.09</v>
      </c>
      <c r="O84">
        <v>95</v>
      </c>
    </row>
    <row r="85" spans="1:15" x14ac:dyDescent="0.2">
      <c r="A85">
        <v>1</v>
      </c>
      <c r="B85">
        <v>9</v>
      </c>
      <c r="C85" t="s">
        <v>190</v>
      </c>
      <c r="D85" t="s">
        <v>191</v>
      </c>
      <c r="E85" t="s">
        <v>208</v>
      </c>
      <c r="F85" t="s">
        <v>209</v>
      </c>
      <c r="G85">
        <v>212991</v>
      </c>
      <c r="H85">
        <v>90024</v>
      </c>
      <c r="I85">
        <v>59017</v>
      </c>
      <c r="J85" s="3">
        <f t="shared" si="13"/>
        <v>39.6</v>
      </c>
      <c r="K85">
        <v>227</v>
      </c>
      <c r="L85">
        <v>60.4</v>
      </c>
      <c r="M85">
        <v>39.6</v>
      </c>
      <c r="N85">
        <v>0.15</v>
      </c>
      <c r="O85">
        <v>96</v>
      </c>
    </row>
    <row r="86" spans="1:15" x14ac:dyDescent="0.2">
      <c r="A86">
        <v>1</v>
      </c>
      <c r="B86">
        <v>10</v>
      </c>
      <c r="C86" t="s">
        <v>190</v>
      </c>
      <c r="D86" t="s">
        <v>191</v>
      </c>
      <c r="E86" t="s">
        <v>210</v>
      </c>
      <c r="F86" t="s">
        <v>211</v>
      </c>
      <c r="G86">
        <v>198387</v>
      </c>
      <c r="H86">
        <v>76425</v>
      </c>
      <c r="I86">
        <v>60481</v>
      </c>
      <c r="J86" s="3">
        <f t="shared" si="13"/>
        <v>44.18</v>
      </c>
      <c r="K86">
        <v>150</v>
      </c>
      <c r="L86">
        <v>55.82</v>
      </c>
      <c r="M86">
        <v>44.18</v>
      </c>
      <c r="N86">
        <v>0.11</v>
      </c>
      <c r="O86">
        <v>97</v>
      </c>
    </row>
    <row r="87" spans="1:15" x14ac:dyDescent="0.2">
      <c r="A87">
        <v>1</v>
      </c>
      <c r="B87">
        <v>11</v>
      </c>
      <c r="C87" t="s">
        <v>190</v>
      </c>
      <c r="D87" t="s">
        <v>191</v>
      </c>
      <c r="E87" t="s">
        <v>212</v>
      </c>
      <c r="F87" t="s">
        <v>213</v>
      </c>
      <c r="G87">
        <v>168967</v>
      </c>
      <c r="H87">
        <v>65248</v>
      </c>
      <c r="I87">
        <v>52117</v>
      </c>
      <c r="J87" s="3">
        <f t="shared" si="13"/>
        <v>44.41</v>
      </c>
      <c r="K87">
        <v>105</v>
      </c>
      <c r="L87">
        <v>55.59</v>
      </c>
      <c r="M87">
        <v>44.41</v>
      </c>
      <c r="N87">
        <v>0.09</v>
      </c>
      <c r="O87">
        <v>98</v>
      </c>
    </row>
    <row r="88" spans="1:15" x14ac:dyDescent="0.2">
      <c r="A88">
        <v>1</v>
      </c>
      <c r="B88">
        <v>12</v>
      </c>
      <c r="C88" t="s">
        <v>190</v>
      </c>
      <c r="D88" t="s">
        <v>191</v>
      </c>
      <c r="E88" t="s">
        <v>214</v>
      </c>
      <c r="F88" t="s">
        <v>215</v>
      </c>
      <c r="G88">
        <v>163284</v>
      </c>
      <c r="H88">
        <v>83398</v>
      </c>
      <c r="I88">
        <v>22868</v>
      </c>
      <c r="J88" s="3">
        <f t="shared" si="13"/>
        <v>21.52</v>
      </c>
      <c r="K88">
        <v>156</v>
      </c>
      <c r="L88">
        <v>78.48</v>
      </c>
      <c r="M88">
        <v>21.52</v>
      </c>
      <c r="N88">
        <v>0.15</v>
      </c>
      <c r="O88">
        <v>99</v>
      </c>
    </row>
    <row r="89" spans="1:15" x14ac:dyDescent="0.2">
      <c r="A89">
        <v>1</v>
      </c>
      <c r="B89">
        <v>13</v>
      </c>
      <c r="C89" t="s">
        <v>190</v>
      </c>
      <c r="D89" t="s">
        <v>191</v>
      </c>
      <c r="E89" t="s">
        <v>216</v>
      </c>
      <c r="F89" t="s">
        <v>217</v>
      </c>
      <c r="G89">
        <v>114863</v>
      </c>
      <c r="H89">
        <v>56188</v>
      </c>
      <c r="I89">
        <v>24054</v>
      </c>
      <c r="J89" s="3">
        <f t="shared" si="13"/>
        <v>29.98</v>
      </c>
      <c r="K89">
        <v>105</v>
      </c>
      <c r="L89">
        <v>70.02</v>
      </c>
      <c r="M89">
        <v>29.98</v>
      </c>
      <c r="N89">
        <v>0.13</v>
      </c>
      <c r="O89">
        <v>100</v>
      </c>
    </row>
    <row r="90" spans="1:15" x14ac:dyDescent="0.2">
      <c r="A90">
        <v>1</v>
      </c>
      <c r="B90">
        <v>14</v>
      </c>
      <c r="C90" t="s">
        <v>190</v>
      </c>
      <c r="D90" t="s">
        <v>191</v>
      </c>
      <c r="E90" t="s">
        <v>218</v>
      </c>
      <c r="F90" t="s">
        <v>219</v>
      </c>
      <c r="G90">
        <v>150098</v>
      </c>
      <c r="H90">
        <v>79991</v>
      </c>
      <c r="I90">
        <v>25855</v>
      </c>
      <c r="J90" s="3">
        <f t="shared" si="13"/>
        <v>24.43</v>
      </c>
      <c r="K90">
        <v>186</v>
      </c>
      <c r="L90">
        <v>75.569999999999993</v>
      </c>
      <c r="M90">
        <v>24.43</v>
      </c>
      <c r="N90">
        <v>0.18</v>
      </c>
      <c r="O90">
        <v>101</v>
      </c>
    </row>
    <row r="91" spans="1:15" x14ac:dyDescent="0.2">
      <c r="A91">
        <v>1</v>
      </c>
      <c r="B91">
        <v>15</v>
      </c>
      <c r="C91" t="s">
        <v>190</v>
      </c>
      <c r="D91" t="s">
        <v>191</v>
      </c>
      <c r="E91" t="s">
        <v>220</v>
      </c>
      <c r="F91" t="s">
        <v>221</v>
      </c>
      <c r="G91">
        <v>162397</v>
      </c>
      <c r="H91">
        <v>64042</v>
      </c>
      <c r="I91">
        <v>53183</v>
      </c>
      <c r="J91" s="3">
        <f t="shared" si="13"/>
        <v>45.37</v>
      </c>
      <c r="K91">
        <v>127</v>
      </c>
      <c r="L91">
        <v>54.63</v>
      </c>
      <c r="M91">
        <v>45.37</v>
      </c>
      <c r="N91">
        <v>0.11</v>
      </c>
      <c r="O91">
        <v>102</v>
      </c>
    </row>
    <row r="92" spans="1:15" x14ac:dyDescent="0.2">
      <c r="A92">
        <v>1</v>
      </c>
      <c r="B92">
        <v>16</v>
      </c>
      <c r="C92" t="s">
        <v>190</v>
      </c>
      <c r="D92" t="s">
        <v>191</v>
      </c>
      <c r="E92" t="s">
        <v>222</v>
      </c>
      <c r="F92" t="s">
        <v>223</v>
      </c>
      <c r="G92">
        <v>183082</v>
      </c>
      <c r="H92">
        <v>42201</v>
      </c>
      <c r="I92">
        <v>96885</v>
      </c>
      <c r="J92" s="3">
        <f t="shared" si="13"/>
        <v>69.66</v>
      </c>
      <c r="K92">
        <v>89</v>
      </c>
      <c r="L92">
        <v>30.34</v>
      </c>
      <c r="M92">
        <v>69.66</v>
      </c>
      <c r="N92">
        <v>0.06</v>
      </c>
      <c r="O92">
        <v>103</v>
      </c>
    </row>
    <row r="93" spans="1:15" x14ac:dyDescent="0.2">
      <c r="A93">
        <v>1</v>
      </c>
      <c r="B93">
        <v>17</v>
      </c>
      <c r="C93" t="s">
        <v>190</v>
      </c>
      <c r="D93" t="s">
        <v>191</v>
      </c>
      <c r="E93" t="s">
        <v>224</v>
      </c>
      <c r="F93" t="s">
        <v>225</v>
      </c>
      <c r="G93">
        <v>193033</v>
      </c>
      <c r="H93">
        <v>58040</v>
      </c>
      <c r="I93">
        <v>74982</v>
      </c>
      <c r="J93" s="3">
        <f t="shared" si="13"/>
        <v>56.37</v>
      </c>
      <c r="K93">
        <v>148</v>
      </c>
      <c r="L93">
        <v>43.63</v>
      </c>
      <c r="M93">
        <v>56.37</v>
      </c>
      <c r="N93">
        <v>0.11</v>
      </c>
      <c r="O93">
        <v>104</v>
      </c>
    </row>
    <row r="94" spans="1:15" x14ac:dyDescent="0.2">
      <c r="A94">
        <v>1</v>
      </c>
      <c r="B94">
        <v>18</v>
      </c>
      <c r="C94" t="s">
        <v>190</v>
      </c>
      <c r="D94" t="s">
        <v>191</v>
      </c>
      <c r="E94" t="s">
        <v>226</v>
      </c>
      <c r="F94" t="s">
        <v>227</v>
      </c>
      <c r="G94">
        <v>165050</v>
      </c>
      <c r="H94">
        <v>58755</v>
      </c>
      <c r="I94">
        <v>56321</v>
      </c>
      <c r="J94" s="3">
        <f t="shared" si="13"/>
        <v>48.94</v>
      </c>
      <c r="K94">
        <v>132</v>
      </c>
      <c r="L94">
        <v>51.06</v>
      </c>
      <c r="M94">
        <v>48.94</v>
      </c>
      <c r="N94">
        <v>0.11</v>
      </c>
      <c r="O94">
        <v>105</v>
      </c>
    </row>
    <row r="95" spans="1:15" x14ac:dyDescent="0.2">
      <c r="A95">
        <v>1</v>
      </c>
      <c r="B95">
        <v>19</v>
      </c>
      <c r="C95" t="s">
        <v>190</v>
      </c>
      <c r="D95" t="s">
        <v>191</v>
      </c>
      <c r="E95" t="s">
        <v>228</v>
      </c>
      <c r="F95" t="s">
        <v>229</v>
      </c>
      <c r="G95">
        <v>144514</v>
      </c>
      <c r="H95">
        <v>76420</v>
      </c>
      <c r="I95">
        <v>25180</v>
      </c>
      <c r="J95" s="3">
        <f t="shared" si="13"/>
        <v>24.78</v>
      </c>
      <c r="K95">
        <v>123</v>
      </c>
      <c r="L95">
        <v>75.22</v>
      </c>
      <c r="M95">
        <v>24.78</v>
      </c>
      <c r="N95">
        <v>0.12</v>
      </c>
      <c r="O95">
        <v>106</v>
      </c>
    </row>
    <row r="96" spans="1:15" x14ac:dyDescent="0.2">
      <c r="A96">
        <v>1</v>
      </c>
      <c r="B96">
        <v>20</v>
      </c>
      <c r="C96" t="s">
        <v>190</v>
      </c>
      <c r="D96" t="s">
        <v>191</v>
      </c>
      <c r="E96" t="s">
        <v>230</v>
      </c>
      <c r="F96" t="s">
        <v>231</v>
      </c>
      <c r="G96">
        <v>83042</v>
      </c>
      <c r="H96">
        <v>37601</v>
      </c>
      <c r="I96">
        <v>17138</v>
      </c>
      <c r="J96" s="3">
        <f t="shared" si="13"/>
        <v>31.31</v>
      </c>
      <c r="K96">
        <v>62</v>
      </c>
      <c r="L96">
        <v>68.69</v>
      </c>
      <c r="M96">
        <v>31.31</v>
      </c>
      <c r="N96">
        <v>0.11</v>
      </c>
      <c r="O96">
        <v>107</v>
      </c>
    </row>
    <row r="97" spans="1:15" x14ac:dyDescent="0.2">
      <c r="A97">
        <v>1</v>
      </c>
      <c r="B97">
        <v>21</v>
      </c>
      <c r="C97" t="s">
        <v>190</v>
      </c>
      <c r="D97" t="s">
        <v>191</v>
      </c>
      <c r="E97" t="s">
        <v>232</v>
      </c>
      <c r="F97" t="s">
        <v>233</v>
      </c>
      <c r="G97">
        <v>108838</v>
      </c>
      <c r="H97">
        <v>52533</v>
      </c>
      <c r="I97">
        <v>32737</v>
      </c>
      <c r="J97" s="3">
        <f t="shared" si="13"/>
        <v>38.39</v>
      </c>
      <c r="K97">
        <v>60</v>
      </c>
      <c r="L97">
        <v>61.61</v>
      </c>
      <c r="M97">
        <v>38.39</v>
      </c>
      <c r="N97">
        <v>7.0000000000000007E-2</v>
      </c>
      <c r="O97">
        <v>108</v>
      </c>
    </row>
    <row r="98" spans="1:15" x14ac:dyDescent="0.2">
      <c r="A98">
        <v>1</v>
      </c>
      <c r="B98">
        <v>22</v>
      </c>
      <c r="C98" t="s">
        <v>190</v>
      </c>
      <c r="D98" t="s">
        <v>191</v>
      </c>
      <c r="E98" t="s">
        <v>234</v>
      </c>
      <c r="F98" t="s">
        <v>235</v>
      </c>
      <c r="G98">
        <v>210800</v>
      </c>
      <c r="H98">
        <v>111584</v>
      </c>
      <c r="I98">
        <v>30340</v>
      </c>
      <c r="J98" s="3">
        <f t="shared" si="13"/>
        <v>21.38</v>
      </c>
      <c r="K98">
        <v>238</v>
      </c>
      <c r="L98">
        <v>78.62</v>
      </c>
      <c r="M98">
        <v>21.38</v>
      </c>
      <c r="N98">
        <v>0.17</v>
      </c>
      <c r="O98">
        <v>109</v>
      </c>
    </row>
    <row r="99" spans="1:15" x14ac:dyDescent="0.2">
      <c r="A99">
        <v>1</v>
      </c>
      <c r="B99">
        <v>23</v>
      </c>
      <c r="C99" t="s">
        <v>190</v>
      </c>
      <c r="D99" t="s">
        <v>191</v>
      </c>
      <c r="E99" t="s">
        <v>236</v>
      </c>
      <c r="F99" t="s">
        <v>237</v>
      </c>
      <c r="G99">
        <v>197514</v>
      </c>
      <c r="H99">
        <v>86955</v>
      </c>
      <c r="I99">
        <v>37518</v>
      </c>
      <c r="J99" s="3">
        <f t="shared" si="13"/>
        <v>30.14</v>
      </c>
      <c r="K99">
        <v>164</v>
      </c>
      <c r="L99">
        <v>69.86</v>
      </c>
      <c r="M99">
        <v>30.14</v>
      </c>
      <c r="N99">
        <v>0.13</v>
      </c>
      <c r="O99">
        <v>110</v>
      </c>
    </row>
    <row r="100" spans="1:15" x14ac:dyDescent="0.2">
      <c r="A100">
        <v>1</v>
      </c>
      <c r="B100">
        <v>24</v>
      </c>
      <c r="C100" t="s">
        <v>190</v>
      </c>
      <c r="D100" t="s">
        <v>191</v>
      </c>
      <c r="E100" t="s">
        <v>238</v>
      </c>
      <c r="F100" t="s">
        <v>239</v>
      </c>
      <c r="G100">
        <v>136352</v>
      </c>
      <c r="H100">
        <v>63003</v>
      </c>
      <c r="I100">
        <v>37097</v>
      </c>
      <c r="J100" s="3">
        <f t="shared" si="13"/>
        <v>37.06</v>
      </c>
      <c r="K100">
        <v>107</v>
      </c>
      <c r="L100">
        <v>62.94</v>
      </c>
      <c r="M100">
        <v>37.06</v>
      </c>
      <c r="N100">
        <v>0.11</v>
      </c>
      <c r="O100">
        <v>111</v>
      </c>
    </row>
    <row r="101" spans="1:15" x14ac:dyDescent="0.2">
      <c r="A101">
        <v>1</v>
      </c>
      <c r="B101">
        <v>25</v>
      </c>
      <c r="C101" t="s">
        <v>190</v>
      </c>
      <c r="D101" t="s">
        <v>191</v>
      </c>
      <c r="E101" t="s">
        <v>240</v>
      </c>
      <c r="F101" t="s">
        <v>241</v>
      </c>
      <c r="G101">
        <v>176985</v>
      </c>
      <c r="H101">
        <v>55328</v>
      </c>
      <c r="I101">
        <v>49371</v>
      </c>
      <c r="J101" s="3">
        <f t="shared" si="13"/>
        <v>47.16</v>
      </c>
      <c r="K101">
        <v>165</v>
      </c>
      <c r="L101">
        <v>52.84</v>
      </c>
      <c r="M101">
        <v>47.16</v>
      </c>
      <c r="N101">
        <v>0.16</v>
      </c>
      <c r="O101">
        <v>112</v>
      </c>
    </row>
    <row r="102" spans="1:15" x14ac:dyDescent="0.2">
      <c r="A102">
        <v>1</v>
      </c>
      <c r="B102">
        <v>26</v>
      </c>
      <c r="C102" t="s">
        <v>190</v>
      </c>
      <c r="D102" t="s">
        <v>191</v>
      </c>
      <c r="E102" t="s">
        <v>242</v>
      </c>
      <c r="F102" t="s">
        <v>243</v>
      </c>
      <c r="G102">
        <v>189843</v>
      </c>
      <c r="H102">
        <v>69213</v>
      </c>
      <c r="I102">
        <v>59020</v>
      </c>
      <c r="J102" s="3">
        <f t="shared" si="13"/>
        <v>46.03</v>
      </c>
      <c r="K102">
        <v>164</v>
      </c>
      <c r="L102">
        <v>53.97</v>
      </c>
      <c r="M102">
        <v>46.03</v>
      </c>
      <c r="N102">
        <v>0.13</v>
      </c>
      <c r="O102">
        <v>113</v>
      </c>
    </row>
    <row r="103" spans="1:15" x14ac:dyDescent="0.2">
      <c r="A103">
        <v>1</v>
      </c>
      <c r="B103">
        <v>27</v>
      </c>
      <c r="C103" t="s">
        <v>190</v>
      </c>
      <c r="D103" t="s">
        <v>191</v>
      </c>
      <c r="E103" t="s">
        <v>244</v>
      </c>
      <c r="F103" t="s">
        <v>245</v>
      </c>
      <c r="G103">
        <v>132632</v>
      </c>
      <c r="H103">
        <v>75396</v>
      </c>
      <c r="I103">
        <v>33410</v>
      </c>
      <c r="J103" s="3">
        <f t="shared" si="13"/>
        <v>30.71</v>
      </c>
      <c r="K103">
        <v>70</v>
      </c>
      <c r="L103">
        <v>69.290000000000006</v>
      </c>
      <c r="M103">
        <v>30.71</v>
      </c>
      <c r="N103">
        <v>0.06</v>
      </c>
      <c r="O103">
        <v>114</v>
      </c>
    </row>
    <row r="104" spans="1:15" x14ac:dyDescent="0.2">
      <c r="A104">
        <v>1</v>
      </c>
      <c r="B104">
        <v>28</v>
      </c>
      <c r="C104" t="s">
        <v>190</v>
      </c>
      <c r="D104" t="s">
        <v>191</v>
      </c>
      <c r="E104" t="s">
        <v>246</v>
      </c>
      <c r="F104" t="s">
        <v>247</v>
      </c>
      <c r="G104">
        <v>195875</v>
      </c>
      <c r="H104">
        <v>94293</v>
      </c>
      <c r="I104">
        <v>35209</v>
      </c>
      <c r="J104" s="3">
        <f t="shared" si="13"/>
        <v>27.19</v>
      </c>
      <c r="K104">
        <v>175</v>
      </c>
      <c r="L104">
        <v>72.81</v>
      </c>
      <c r="M104">
        <v>27.19</v>
      </c>
      <c r="N104">
        <v>0.13</v>
      </c>
      <c r="O104">
        <v>115</v>
      </c>
    </row>
    <row r="105" spans="1:15" x14ac:dyDescent="0.2">
      <c r="A105">
        <v>1</v>
      </c>
      <c r="B105">
        <v>29</v>
      </c>
      <c r="C105" t="s">
        <v>190</v>
      </c>
      <c r="D105" t="s">
        <v>191</v>
      </c>
      <c r="E105" t="s">
        <v>248</v>
      </c>
      <c r="F105" t="s">
        <v>249</v>
      </c>
      <c r="G105">
        <v>140288</v>
      </c>
      <c r="H105">
        <v>49319</v>
      </c>
      <c r="I105">
        <v>57241</v>
      </c>
      <c r="J105" s="3">
        <f t="shared" si="13"/>
        <v>53.72</v>
      </c>
      <c r="K105">
        <v>73</v>
      </c>
      <c r="L105">
        <v>46.28</v>
      </c>
      <c r="M105">
        <v>53.72</v>
      </c>
      <c r="N105">
        <v>7.0000000000000007E-2</v>
      </c>
      <c r="O105">
        <v>116</v>
      </c>
    </row>
    <row r="106" spans="1:15" x14ac:dyDescent="0.2">
      <c r="A106">
        <v>1</v>
      </c>
      <c r="B106">
        <v>30</v>
      </c>
      <c r="C106" t="s">
        <v>190</v>
      </c>
      <c r="D106" t="s">
        <v>191</v>
      </c>
      <c r="E106" t="s">
        <v>250</v>
      </c>
      <c r="F106" t="s">
        <v>251</v>
      </c>
      <c r="G106">
        <v>167820</v>
      </c>
      <c r="H106">
        <v>73011</v>
      </c>
      <c r="I106">
        <v>35224</v>
      </c>
      <c r="J106" s="3">
        <f t="shared" si="13"/>
        <v>32.54</v>
      </c>
      <c r="K106">
        <v>185</v>
      </c>
      <c r="L106">
        <v>67.459999999999994</v>
      </c>
      <c r="M106">
        <v>32.54</v>
      </c>
      <c r="N106">
        <v>0.17</v>
      </c>
      <c r="O106">
        <v>117</v>
      </c>
    </row>
    <row r="107" spans="1:15" x14ac:dyDescent="0.2">
      <c r="A107">
        <v>1</v>
      </c>
      <c r="B107">
        <v>31</v>
      </c>
      <c r="C107" t="s">
        <v>190</v>
      </c>
      <c r="D107" t="s">
        <v>191</v>
      </c>
      <c r="E107" t="s">
        <v>252</v>
      </c>
      <c r="F107" t="s">
        <v>253</v>
      </c>
      <c r="G107">
        <v>162983</v>
      </c>
      <c r="H107">
        <v>64156</v>
      </c>
      <c r="I107">
        <v>44395</v>
      </c>
      <c r="J107" s="3">
        <f t="shared" si="13"/>
        <v>40.9</v>
      </c>
      <c r="K107">
        <v>138</v>
      </c>
      <c r="L107">
        <v>59.1</v>
      </c>
      <c r="M107">
        <v>40.9</v>
      </c>
      <c r="N107">
        <v>0.13</v>
      </c>
      <c r="O107">
        <v>118</v>
      </c>
    </row>
    <row r="108" spans="1:15" x14ac:dyDescent="0.2">
      <c r="A108">
        <v>1</v>
      </c>
      <c r="B108">
        <v>32</v>
      </c>
      <c r="C108" t="s">
        <v>190</v>
      </c>
      <c r="D108" t="s">
        <v>191</v>
      </c>
      <c r="E108" t="s">
        <v>254</v>
      </c>
      <c r="F108" t="s">
        <v>255</v>
      </c>
      <c r="G108">
        <v>219521</v>
      </c>
      <c r="H108">
        <v>118463</v>
      </c>
      <c r="I108">
        <v>39421</v>
      </c>
      <c r="J108" s="3">
        <f t="shared" si="13"/>
        <v>24.97</v>
      </c>
      <c r="K108">
        <v>134</v>
      </c>
      <c r="L108">
        <v>75.03</v>
      </c>
      <c r="M108">
        <v>24.97</v>
      </c>
      <c r="N108">
        <v>0.08</v>
      </c>
      <c r="O108">
        <v>119</v>
      </c>
    </row>
    <row r="109" spans="1:15" x14ac:dyDescent="0.2">
      <c r="A109">
        <v>1</v>
      </c>
      <c r="B109">
        <v>33</v>
      </c>
      <c r="C109" t="s">
        <v>190</v>
      </c>
      <c r="D109" t="s">
        <v>191</v>
      </c>
      <c r="E109" t="s">
        <v>256</v>
      </c>
      <c r="F109" t="s">
        <v>257</v>
      </c>
      <c r="G109">
        <v>120524</v>
      </c>
      <c r="H109">
        <v>53928</v>
      </c>
      <c r="I109">
        <v>24268</v>
      </c>
      <c r="J109" s="3">
        <f t="shared" si="13"/>
        <v>31.03</v>
      </c>
      <c r="K109">
        <v>129</v>
      </c>
      <c r="L109">
        <v>68.97</v>
      </c>
      <c r="M109">
        <v>31.03</v>
      </c>
      <c r="N109">
        <v>0.16</v>
      </c>
      <c r="O109">
        <v>120</v>
      </c>
    </row>
    <row r="110" spans="1:15" x14ac:dyDescent="0.2">
      <c r="A110">
        <v>2</v>
      </c>
      <c r="B110">
        <v>1</v>
      </c>
      <c r="C110" t="s">
        <v>190</v>
      </c>
      <c r="D110" t="s">
        <v>191</v>
      </c>
      <c r="E110" t="s">
        <v>192</v>
      </c>
      <c r="F110" t="s">
        <v>193</v>
      </c>
      <c r="G110">
        <v>5987</v>
      </c>
      <c r="H110">
        <v>3312</v>
      </c>
      <c r="I110">
        <v>1087</v>
      </c>
      <c r="J110" s="3">
        <f t="shared" si="13"/>
        <v>24.71</v>
      </c>
      <c r="K110">
        <v>6</v>
      </c>
      <c r="L110">
        <v>75.290000000000006</v>
      </c>
      <c r="M110">
        <v>24.71</v>
      </c>
      <c r="N110">
        <v>0.14000000000000001</v>
      </c>
      <c r="O110">
        <v>88</v>
      </c>
    </row>
    <row r="111" spans="1:15" x14ac:dyDescent="0.2">
      <c r="A111">
        <v>11</v>
      </c>
      <c r="B111">
        <v>151</v>
      </c>
      <c r="C111" t="s">
        <v>366</v>
      </c>
      <c r="D111" t="s">
        <v>367</v>
      </c>
      <c r="E111" t="s">
        <v>412</v>
      </c>
      <c r="F111" t="s">
        <v>413</v>
      </c>
      <c r="G111">
        <v>66642</v>
      </c>
      <c r="H111">
        <v>29494</v>
      </c>
      <c r="I111">
        <v>19202</v>
      </c>
      <c r="J111" s="3">
        <f t="shared" si="13"/>
        <v>39.43</v>
      </c>
      <c r="K111">
        <v>38</v>
      </c>
      <c r="L111">
        <v>60.57</v>
      </c>
      <c r="M111">
        <v>39.43</v>
      </c>
      <c r="N111">
        <v>0.08</v>
      </c>
      <c r="O111">
        <v>195</v>
      </c>
    </row>
    <row r="112" spans="1:15" x14ac:dyDescent="0.2">
      <c r="A112">
        <v>11</v>
      </c>
      <c r="B112">
        <v>285</v>
      </c>
      <c r="C112" t="s">
        <v>108</v>
      </c>
      <c r="D112" t="s">
        <v>109</v>
      </c>
      <c r="E112" t="s">
        <v>134</v>
      </c>
      <c r="F112" t="s">
        <v>135</v>
      </c>
      <c r="G112">
        <v>73832</v>
      </c>
      <c r="H112">
        <v>22888</v>
      </c>
      <c r="I112">
        <v>33583</v>
      </c>
      <c r="J112" s="3">
        <f t="shared" si="13"/>
        <v>59.47</v>
      </c>
      <c r="K112">
        <v>41</v>
      </c>
      <c r="L112">
        <v>40.53</v>
      </c>
      <c r="M112">
        <v>59.47</v>
      </c>
      <c r="N112">
        <v>7.0000000000000007E-2</v>
      </c>
      <c r="O112">
        <v>60</v>
      </c>
    </row>
    <row r="113" spans="1:15" x14ac:dyDescent="0.2">
      <c r="A113">
        <v>11</v>
      </c>
      <c r="B113">
        <v>337</v>
      </c>
      <c r="C113" t="s">
        <v>691</v>
      </c>
      <c r="D113" t="s">
        <v>692</v>
      </c>
      <c r="E113" t="s">
        <v>701</v>
      </c>
      <c r="F113" t="s">
        <v>702</v>
      </c>
      <c r="G113">
        <v>75010</v>
      </c>
      <c r="H113">
        <v>16684</v>
      </c>
      <c r="I113">
        <v>36894</v>
      </c>
      <c r="J113" s="3">
        <f t="shared" si="13"/>
        <v>68.86</v>
      </c>
      <c r="K113">
        <v>29</v>
      </c>
      <c r="L113">
        <v>31.14</v>
      </c>
      <c r="M113">
        <v>68.86</v>
      </c>
      <c r="N113">
        <v>0.05</v>
      </c>
      <c r="O113">
        <v>336</v>
      </c>
    </row>
    <row r="114" spans="1:15" x14ac:dyDescent="0.2">
      <c r="A114">
        <v>11</v>
      </c>
      <c r="B114">
        <v>198</v>
      </c>
      <c r="C114" t="s">
        <v>108</v>
      </c>
      <c r="D114" t="s">
        <v>109</v>
      </c>
      <c r="E114" t="s">
        <v>124</v>
      </c>
      <c r="F114" t="s">
        <v>125</v>
      </c>
      <c r="G114">
        <v>57075</v>
      </c>
      <c r="H114">
        <v>22633</v>
      </c>
      <c r="I114">
        <v>24095</v>
      </c>
      <c r="J114" s="3">
        <f t="shared" si="13"/>
        <v>51.56</v>
      </c>
      <c r="K114">
        <v>28</v>
      </c>
      <c r="L114">
        <v>48.44</v>
      </c>
      <c r="M114">
        <v>51.56</v>
      </c>
      <c r="N114">
        <v>0.06</v>
      </c>
      <c r="O114">
        <v>55</v>
      </c>
    </row>
    <row r="115" spans="1:15" x14ac:dyDescent="0.2">
      <c r="A115">
        <v>11</v>
      </c>
      <c r="B115">
        <v>338</v>
      </c>
      <c r="C115" t="s">
        <v>691</v>
      </c>
      <c r="D115" t="s">
        <v>692</v>
      </c>
      <c r="E115" t="s">
        <v>703</v>
      </c>
      <c r="F115" t="s">
        <v>704</v>
      </c>
      <c r="G115">
        <v>83558</v>
      </c>
      <c r="H115">
        <v>22850</v>
      </c>
      <c r="I115">
        <v>39266</v>
      </c>
      <c r="J115" s="3">
        <f t="shared" si="13"/>
        <v>63.21</v>
      </c>
      <c r="K115">
        <v>45</v>
      </c>
      <c r="L115">
        <v>36.79</v>
      </c>
      <c r="M115">
        <v>63.21</v>
      </c>
      <c r="N115">
        <v>7.0000000000000007E-2</v>
      </c>
      <c r="O115">
        <v>337</v>
      </c>
    </row>
    <row r="116" spans="1:15" x14ac:dyDescent="0.2">
      <c r="A116">
        <v>11</v>
      </c>
      <c r="B116">
        <v>199</v>
      </c>
      <c r="C116" t="s">
        <v>108</v>
      </c>
      <c r="D116" t="s">
        <v>109</v>
      </c>
      <c r="E116" t="s">
        <v>126</v>
      </c>
      <c r="F116" t="s">
        <v>127</v>
      </c>
      <c r="G116">
        <v>87596</v>
      </c>
      <c r="H116">
        <v>25791</v>
      </c>
      <c r="I116">
        <v>40739</v>
      </c>
      <c r="J116" s="3">
        <f t="shared" si="13"/>
        <v>61.23</v>
      </c>
      <c r="K116">
        <v>36</v>
      </c>
      <c r="L116">
        <v>38.770000000000003</v>
      </c>
      <c r="M116">
        <v>61.23</v>
      </c>
      <c r="N116">
        <v>0.05</v>
      </c>
      <c r="O116">
        <v>56</v>
      </c>
    </row>
    <row r="117" spans="1:15" x14ac:dyDescent="0.2">
      <c r="A117">
        <v>11</v>
      </c>
      <c r="B117">
        <v>288</v>
      </c>
      <c r="C117" t="s">
        <v>108</v>
      </c>
      <c r="D117" t="s">
        <v>109</v>
      </c>
      <c r="E117" t="s">
        <v>140</v>
      </c>
      <c r="F117" t="s">
        <v>141</v>
      </c>
      <c r="G117">
        <v>85305</v>
      </c>
      <c r="H117">
        <v>25969</v>
      </c>
      <c r="I117">
        <v>39501</v>
      </c>
      <c r="J117" s="3">
        <f t="shared" si="13"/>
        <v>60.33</v>
      </c>
      <c r="K117">
        <v>46</v>
      </c>
      <c r="L117">
        <v>39.67</v>
      </c>
      <c r="M117">
        <v>60.33</v>
      </c>
      <c r="N117">
        <v>7.0000000000000007E-2</v>
      </c>
      <c r="O117">
        <v>63</v>
      </c>
    </row>
    <row r="118" spans="1:15" x14ac:dyDescent="0.2">
      <c r="A118">
        <v>11</v>
      </c>
      <c r="B118">
        <v>89</v>
      </c>
      <c r="C118" t="s">
        <v>108</v>
      </c>
      <c r="D118" t="s">
        <v>109</v>
      </c>
      <c r="E118" t="s">
        <v>112</v>
      </c>
      <c r="F118" t="s">
        <v>113</v>
      </c>
      <c r="G118">
        <v>213819</v>
      </c>
      <c r="H118">
        <v>70980</v>
      </c>
      <c r="I118">
        <v>67992</v>
      </c>
      <c r="J118" s="3">
        <f t="shared" si="13"/>
        <v>48.92</v>
      </c>
      <c r="K118">
        <v>335</v>
      </c>
      <c r="L118">
        <v>51.08</v>
      </c>
      <c r="M118">
        <v>48.92</v>
      </c>
      <c r="N118">
        <v>0.24</v>
      </c>
      <c r="O118">
        <v>49</v>
      </c>
    </row>
    <row r="119" spans="1:15" x14ac:dyDescent="0.2">
      <c r="A119">
        <v>11</v>
      </c>
      <c r="B119">
        <v>339</v>
      </c>
      <c r="C119" t="s">
        <v>691</v>
      </c>
      <c r="D119" t="s">
        <v>692</v>
      </c>
      <c r="E119" t="s">
        <v>705</v>
      </c>
      <c r="F119" t="s">
        <v>706</v>
      </c>
      <c r="G119">
        <v>80369</v>
      </c>
      <c r="H119">
        <v>26064</v>
      </c>
      <c r="I119">
        <v>37214</v>
      </c>
      <c r="J119" s="3">
        <f t="shared" si="13"/>
        <v>58.81</v>
      </c>
      <c r="K119">
        <v>40</v>
      </c>
      <c r="L119">
        <v>41.19</v>
      </c>
      <c r="M119">
        <v>58.81</v>
      </c>
      <c r="N119">
        <v>0.06</v>
      </c>
      <c r="O119">
        <v>338</v>
      </c>
    </row>
    <row r="120" spans="1:15" x14ac:dyDescent="0.2">
      <c r="A120">
        <v>11</v>
      </c>
      <c r="B120">
        <v>289</v>
      </c>
      <c r="C120" t="s">
        <v>108</v>
      </c>
      <c r="D120" t="s">
        <v>109</v>
      </c>
      <c r="E120" t="s">
        <v>142</v>
      </c>
      <c r="F120" t="s">
        <v>143</v>
      </c>
      <c r="G120">
        <v>37273</v>
      </c>
      <c r="H120">
        <v>12695</v>
      </c>
      <c r="I120">
        <v>17610</v>
      </c>
      <c r="J120" s="3">
        <f t="shared" si="13"/>
        <v>58.11</v>
      </c>
      <c r="K120">
        <v>22</v>
      </c>
      <c r="L120">
        <v>41.89</v>
      </c>
      <c r="M120">
        <v>58.11</v>
      </c>
      <c r="N120">
        <v>7.0000000000000007E-2</v>
      </c>
      <c r="O120">
        <v>64</v>
      </c>
    </row>
    <row r="121" spans="1:15" x14ac:dyDescent="0.2">
      <c r="A121">
        <v>11</v>
      </c>
      <c r="B121">
        <v>340</v>
      </c>
      <c r="C121" t="s">
        <v>691</v>
      </c>
      <c r="D121" t="s">
        <v>692</v>
      </c>
      <c r="E121" t="s">
        <v>707</v>
      </c>
      <c r="F121" t="s">
        <v>708</v>
      </c>
      <c r="G121">
        <v>92816</v>
      </c>
      <c r="H121">
        <v>25477</v>
      </c>
      <c r="I121">
        <v>43457</v>
      </c>
      <c r="J121" s="3">
        <f t="shared" si="13"/>
        <v>63.04</v>
      </c>
      <c r="K121">
        <v>32</v>
      </c>
      <c r="L121">
        <v>36.96</v>
      </c>
      <c r="M121">
        <v>63.04</v>
      </c>
      <c r="N121">
        <v>0.05</v>
      </c>
      <c r="O121">
        <v>339</v>
      </c>
    </row>
    <row r="122" spans="1:15" x14ac:dyDescent="0.2">
      <c r="A122">
        <v>11</v>
      </c>
      <c r="B122">
        <v>290</v>
      </c>
      <c r="C122" t="s">
        <v>108</v>
      </c>
      <c r="D122" t="s">
        <v>109</v>
      </c>
      <c r="E122" t="s">
        <v>144</v>
      </c>
      <c r="F122" t="s">
        <v>145</v>
      </c>
      <c r="G122">
        <v>73944</v>
      </c>
      <c r="H122">
        <v>22642</v>
      </c>
      <c r="I122">
        <v>34969</v>
      </c>
      <c r="J122" s="3">
        <f t="shared" si="13"/>
        <v>60.7</v>
      </c>
      <c r="K122">
        <v>27</v>
      </c>
      <c r="L122">
        <v>39.299999999999997</v>
      </c>
      <c r="M122">
        <v>60.7</v>
      </c>
      <c r="N122">
        <v>0.05</v>
      </c>
      <c r="O122">
        <v>65</v>
      </c>
    </row>
    <row r="123" spans="1:15" x14ac:dyDescent="0.2">
      <c r="A123">
        <v>11</v>
      </c>
      <c r="B123">
        <v>381</v>
      </c>
      <c r="C123" t="s">
        <v>364</v>
      </c>
      <c r="D123" t="s">
        <v>365</v>
      </c>
      <c r="E123" t="s">
        <v>364</v>
      </c>
      <c r="F123" t="s">
        <v>365</v>
      </c>
      <c r="G123">
        <v>1260955</v>
      </c>
      <c r="H123">
        <v>440707</v>
      </c>
      <c r="I123">
        <v>349442</v>
      </c>
      <c r="J123" s="3">
        <f t="shared" si="13"/>
        <v>44.22</v>
      </c>
      <c r="K123">
        <v>374</v>
      </c>
      <c r="L123">
        <v>55.78</v>
      </c>
      <c r="M123">
        <v>44.22</v>
      </c>
      <c r="N123">
        <v>0.05</v>
      </c>
      <c r="O123">
        <v>172</v>
      </c>
    </row>
    <row r="124" spans="1:15" x14ac:dyDescent="0.2">
      <c r="A124">
        <v>11</v>
      </c>
      <c r="B124">
        <v>291</v>
      </c>
      <c r="C124" t="s">
        <v>108</v>
      </c>
      <c r="D124" t="s">
        <v>109</v>
      </c>
      <c r="E124" t="s">
        <v>146</v>
      </c>
      <c r="F124" t="s">
        <v>147</v>
      </c>
      <c r="G124">
        <v>42684</v>
      </c>
      <c r="H124">
        <v>14292</v>
      </c>
      <c r="I124">
        <v>17173</v>
      </c>
      <c r="J124" s="3">
        <f t="shared" si="13"/>
        <v>54.58</v>
      </c>
      <c r="K124">
        <v>24</v>
      </c>
      <c r="L124">
        <v>45.42</v>
      </c>
      <c r="M124">
        <v>54.58</v>
      </c>
      <c r="N124">
        <v>0.08</v>
      </c>
      <c r="O124">
        <v>66</v>
      </c>
    </row>
    <row r="125" spans="1:15" x14ac:dyDescent="0.2">
      <c r="A125">
        <v>11</v>
      </c>
      <c r="B125">
        <v>171</v>
      </c>
      <c r="C125" t="s">
        <v>366</v>
      </c>
      <c r="D125" t="s">
        <v>367</v>
      </c>
      <c r="E125" t="s">
        <v>394</v>
      </c>
      <c r="F125" t="s">
        <v>395</v>
      </c>
      <c r="G125">
        <v>16658</v>
      </c>
      <c r="H125">
        <v>7189</v>
      </c>
      <c r="I125">
        <v>4193</v>
      </c>
      <c r="J125" s="3">
        <f t="shared" si="13"/>
        <v>36.840000000000003</v>
      </c>
      <c r="K125">
        <v>20</v>
      </c>
      <c r="L125">
        <v>63.16</v>
      </c>
      <c r="M125">
        <v>36.840000000000003</v>
      </c>
      <c r="N125">
        <v>0.18</v>
      </c>
      <c r="O125">
        <v>186</v>
      </c>
    </row>
    <row r="126" spans="1:15" x14ac:dyDescent="0.2">
      <c r="A126">
        <v>11</v>
      </c>
      <c r="B126">
        <v>94</v>
      </c>
      <c r="C126" t="s">
        <v>691</v>
      </c>
      <c r="D126" t="s">
        <v>692</v>
      </c>
      <c r="E126" t="s">
        <v>699</v>
      </c>
      <c r="F126" t="s">
        <v>700</v>
      </c>
      <c r="G126">
        <v>236788</v>
      </c>
      <c r="H126">
        <v>78987</v>
      </c>
      <c r="I126">
        <v>104166</v>
      </c>
      <c r="J126" s="3">
        <f t="shared" si="13"/>
        <v>56.87</v>
      </c>
      <c r="K126">
        <v>170</v>
      </c>
      <c r="L126">
        <v>43.13</v>
      </c>
      <c r="M126">
        <v>56.87</v>
      </c>
      <c r="N126">
        <v>0.09</v>
      </c>
      <c r="O126">
        <v>335</v>
      </c>
    </row>
    <row r="127" spans="1:15" x14ac:dyDescent="0.2">
      <c r="A127">
        <v>11</v>
      </c>
      <c r="B127">
        <v>175</v>
      </c>
      <c r="C127" t="s">
        <v>366</v>
      </c>
      <c r="D127" t="s">
        <v>367</v>
      </c>
      <c r="E127" t="s">
        <v>402</v>
      </c>
      <c r="F127" t="s">
        <v>403</v>
      </c>
      <c r="G127">
        <v>88116</v>
      </c>
      <c r="H127">
        <v>36265</v>
      </c>
      <c r="I127">
        <v>25241</v>
      </c>
      <c r="J127" s="3">
        <f t="shared" si="13"/>
        <v>41.04</v>
      </c>
      <c r="K127">
        <v>36</v>
      </c>
      <c r="L127">
        <v>58.96</v>
      </c>
      <c r="M127">
        <v>41.04</v>
      </c>
      <c r="N127">
        <v>0.06</v>
      </c>
      <c r="O127">
        <v>190</v>
      </c>
    </row>
    <row r="128" spans="1:15" x14ac:dyDescent="0.2">
      <c r="A128">
        <v>11</v>
      </c>
      <c r="B128">
        <v>296</v>
      </c>
      <c r="C128" t="s">
        <v>108</v>
      </c>
      <c r="D128" t="s">
        <v>109</v>
      </c>
      <c r="E128" t="s">
        <v>156</v>
      </c>
      <c r="F128" t="s">
        <v>157</v>
      </c>
      <c r="G128">
        <v>65701</v>
      </c>
      <c r="H128">
        <v>13074</v>
      </c>
      <c r="I128">
        <v>36423</v>
      </c>
      <c r="J128" s="3">
        <f t="shared" si="13"/>
        <v>73.59</v>
      </c>
      <c r="K128">
        <v>21</v>
      </c>
      <c r="L128">
        <v>26.41</v>
      </c>
      <c r="M128">
        <v>73.59</v>
      </c>
      <c r="N128">
        <v>0.04</v>
      </c>
      <c r="O128">
        <v>71</v>
      </c>
    </row>
    <row r="129" spans="1:15" x14ac:dyDescent="0.2">
      <c r="A129">
        <v>11</v>
      </c>
      <c r="B129">
        <v>297</v>
      </c>
      <c r="C129" t="s">
        <v>108</v>
      </c>
      <c r="D129" t="s">
        <v>109</v>
      </c>
      <c r="E129" t="s">
        <v>158</v>
      </c>
      <c r="F129" t="s">
        <v>159</v>
      </c>
      <c r="G129">
        <v>105457</v>
      </c>
      <c r="H129">
        <v>33047</v>
      </c>
      <c r="I129">
        <v>49424</v>
      </c>
      <c r="J129" s="3">
        <f t="shared" si="13"/>
        <v>59.93</v>
      </c>
      <c r="K129">
        <v>52</v>
      </c>
      <c r="L129">
        <v>40.07</v>
      </c>
      <c r="M129">
        <v>59.93</v>
      </c>
      <c r="N129">
        <v>0.06</v>
      </c>
      <c r="O129">
        <v>72</v>
      </c>
    </row>
    <row r="130" spans="1:15" x14ac:dyDescent="0.2">
      <c r="A130">
        <v>11</v>
      </c>
      <c r="B130">
        <v>341</v>
      </c>
      <c r="C130" t="s">
        <v>691</v>
      </c>
      <c r="D130" t="s">
        <v>692</v>
      </c>
      <c r="E130" t="s">
        <v>709</v>
      </c>
      <c r="F130" t="s">
        <v>710</v>
      </c>
      <c r="G130">
        <v>85777</v>
      </c>
      <c r="H130">
        <v>23444</v>
      </c>
      <c r="I130">
        <v>43248</v>
      </c>
      <c r="J130" s="3">
        <f t="shared" si="13"/>
        <v>64.849999999999994</v>
      </c>
      <c r="K130">
        <v>47</v>
      </c>
      <c r="L130">
        <v>35.15</v>
      </c>
      <c r="M130">
        <v>64.849999999999994</v>
      </c>
      <c r="N130">
        <v>7.0000000000000007E-2</v>
      </c>
      <c r="O130">
        <v>340</v>
      </c>
    </row>
    <row r="131" spans="1:15" x14ac:dyDescent="0.2">
      <c r="A131">
        <v>11</v>
      </c>
      <c r="B131">
        <v>342</v>
      </c>
      <c r="C131" t="s">
        <v>691</v>
      </c>
      <c r="D131" t="s">
        <v>692</v>
      </c>
      <c r="E131" t="s">
        <v>711</v>
      </c>
      <c r="F131" t="s">
        <v>712</v>
      </c>
      <c r="G131">
        <v>99612</v>
      </c>
      <c r="H131">
        <v>34098</v>
      </c>
      <c r="I131">
        <v>43386</v>
      </c>
      <c r="J131" s="3">
        <f t="shared" si="13"/>
        <v>55.99</v>
      </c>
      <c r="K131">
        <v>43</v>
      </c>
      <c r="L131">
        <v>44.01</v>
      </c>
      <c r="M131">
        <v>55.99</v>
      </c>
      <c r="N131">
        <v>0.06</v>
      </c>
      <c r="O131">
        <v>341</v>
      </c>
    </row>
    <row r="132" spans="1:15" x14ac:dyDescent="0.2">
      <c r="A132">
        <v>11</v>
      </c>
      <c r="B132">
        <v>343</v>
      </c>
      <c r="C132" t="s">
        <v>691</v>
      </c>
      <c r="D132" t="s">
        <v>692</v>
      </c>
      <c r="E132" t="s">
        <v>713</v>
      </c>
      <c r="F132" t="s">
        <v>714</v>
      </c>
      <c r="G132">
        <v>79347</v>
      </c>
      <c r="H132">
        <v>21076</v>
      </c>
      <c r="I132">
        <v>38684</v>
      </c>
      <c r="J132" s="3">
        <f t="shared" si="13"/>
        <v>64.73</v>
      </c>
      <c r="K132">
        <v>33</v>
      </c>
      <c r="L132">
        <v>35.270000000000003</v>
      </c>
      <c r="M132">
        <v>64.73</v>
      </c>
      <c r="N132">
        <v>0.06</v>
      </c>
      <c r="O132">
        <v>342</v>
      </c>
    </row>
    <row r="133" spans="1:15" x14ac:dyDescent="0.2">
      <c r="A133">
        <v>11</v>
      </c>
      <c r="B133">
        <v>41</v>
      </c>
      <c r="C133" t="s">
        <v>284</v>
      </c>
      <c r="D133" t="s">
        <v>285</v>
      </c>
      <c r="E133" t="s">
        <v>348</v>
      </c>
      <c r="F133" t="s">
        <v>349</v>
      </c>
      <c r="G133">
        <v>168047</v>
      </c>
      <c r="H133">
        <v>43118</v>
      </c>
      <c r="I133">
        <v>67829</v>
      </c>
      <c r="J133" s="3">
        <f t="shared" si="13"/>
        <v>61.14</v>
      </c>
      <c r="K133">
        <v>69</v>
      </c>
      <c r="L133">
        <v>38.86</v>
      </c>
      <c r="M133">
        <v>61.14</v>
      </c>
      <c r="N133">
        <v>0.06</v>
      </c>
      <c r="O133">
        <v>164</v>
      </c>
    </row>
    <row r="134" spans="1:15" x14ac:dyDescent="0.2">
      <c r="A134">
        <v>11</v>
      </c>
      <c r="B134">
        <v>344</v>
      </c>
      <c r="C134" t="s">
        <v>691</v>
      </c>
      <c r="D134" t="s">
        <v>692</v>
      </c>
      <c r="E134" t="s">
        <v>715</v>
      </c>
      <c r="F134" t="s">
        <v>716</v>
      </c>
      <c r="G134">
        <v>56825</v>
      </c>
      <c r="H134">
        <v>13705</v>
      </c>
      <c r="I134">
        <v>28424</v>
      </c>
      <c r="J134" s="3">
        <f t="shared" si="13"/>
        <v>67.47</v>
      </c>
      <c r="K134">
        <v>22</v>
      </c>
      <c r="L134">
        <v>32.53</v>
      </c>
      <c r="M134">
        <v>67.47</v>
      </c>
      <c r="N134">
        <v>0.05</v>
      </c>
      <c r="O134">
        <v>343</v>
      </c>
    </row>
    <row r="135" spans="1:15" x14ac:dyDescent="0.2">
      <c r="A135">
        <v>11</v>
      </c>
      <c r="B135">
        <v>154</v>
      </c>
      <c r="C135" t="s">
        <v>366</v>
      </c>
      <c r="D135" t="s">
        <v>367</v>
      </c>
      <c r="E135" t="s">
        <v>418</v>
      </c>
      <c r="F135" t="s">
        <v>419</v>
      </c>
      <c r="G135">
        <v>67595</v>
      </c>
      <c r="H135">
        <v>26794</v>
      </c>
      <c r="I135">
        <v>16426</v>
      </c>
      <c r="J135" s="3">
        <f t="shared" si="13"/>
        <v>38.01</v>
      </c>
      <c r="K135">
        <v>25</v>
      </c>
      <c r="L135">
        <v>61.99</v>
      </c>
      <c r="M135">
        <v>38.01</v>
      </c>
      <c r="N135">
        <v>0.06</v>
      </c>
      <c r="O135">
        <v>198</v>
      </c>
    </row>
    <row r="136" spans="1:15" x14ac:dyDescent="0.2">
      <c r="A136">
        <v>22</v>
      </c>
      <c r="B136">
        <v>382</v>
      </c>
      <c r="C136" t="s">
        <v>567</v>
      </c>
      <c r="D136" t="s">
        <v>568</v>
      </c>
      <c r="E136" t="s">
        <v>643</v>
      </c>
      <c r="F136" t="s">
        <v>644</v>
      </c>
      <c r="G136">
        <v>24119</v>
      </c>
      <c r="H136">
        <v>19322</v>
      </c>
      <c r="I136">
        <v>823</v>
      </c>
      <c r="J136" s="3">
        <f t="shared" si="13"/>
        <v>4.09</v>
      </c>
      <c r="K136">
        <v>27</v>
      </c>
      <c r="L136">
        <v>95.91</v>
      </c>
      <c r="M136">
        <v>4.09</v>
      </c>
      <c r="N136">
        <v>0.13</v>
      </c>
      <c r="O136">
        <v>309</v>
      </c>
    </row>
    <row r="137" spans="1:15" x14ac:dyDescent="0.2">
      <c r="A137" t="s">
        <v>848</v>
      </c>
      <c r="B137">
        <v>100</v>
      </c>
      <c r="C137" t="s">
        <v>567</v>
      </c>
      <c r="D137" t="s">
        <v>568</v>
      </c>
      <c r="E137" t="s">
        <v>587</v>
      </c>
      <c r="F137" t="s">
        <v>588</v>
      </c>
      <c r="G137">
        <v>419755</v>
      </c>
      <c r="H137">
        <v>140540</v>
      </c>
      <c r="I137">
        <v>182665</v>
      </c>
      <c r="J137" s="3">
        <f t="shared" si="13"/>
        <v>56.52</v>
      </c>
      <c r="K137">
        <v>237</v>
      </c>
      <c r="L137">
        <v>43.48</v>
      </c>
      <c r="M137">
        <v>56.52</v>
      </c>
      <c r="N137">
        <v>7.0000000000000007E-2</v>
      </c>
      <c r="O137">
        <v>281</v>
      </c>
    </row>
    <row r="138" spans="1:15" x14ac:dyDescent="0.2">
      <c r="A138" t="s">
        <v>848</v>
      </c>
      <c r="B138">
        <v>101</v>
      </c>
      <c r="C138" t="s">
        <v>567</v>
      </c>
      <c r="D138" t="s">
        <v>568</v>
      </c>
      <c r="E138" t="s">
        <v>589</v>
      </c>
      <c r="F138" t="s">
        <v>590</v>
      </c>
      <c r="G138">
        <v>1799</v>
      </c>
      <c r="H138">
        <v>803</v>
      </c>
      <c r="I138">
        <v>621</v>
      </c>
      <c r="J138" s="3">
        <f t="shared" si="13"/>
        <v>43.61</v>
      </c>
      <c r="K138">
        <v>0</v>
      </c>
      <c r="L138">
        <v>56.39</v>
      </c>
      <c r="M138">
        <v>43.61</v>
      </c>
      <c r="N138">
        <v>0</v>
      </c>
      <c r="O138">
        <v>282</v>
      </c>
    </row>
    <row r="139" spans="1:15" x14ac:dyDescent="0.2">
      <c r="A139" t="s">
        <v>851</v>
      </c>
      <c r="B139">
        <v>320</v>
      </c>
      <c r="C139" t="s">
        <v>108</v>
      </c>
      <c r="D139" t="s">
        <v>109</v>
      </c>
      <c r="E139" t="s">
        <v>176</v>
      </c>
      <c r="F139" t="s">
        <v>177</v>
      </c>
      <c r="G139">
        <v>91916</v>
      </c>
      <c r="H139">
        <v>20179</v>
      </c>
      <c r="I139">
        <v>46720</v>
      </c>
      <c r="J139" s="3">
        <f t="shared" si="13"/>
        <v>69.84</v>
      </c>
      <c r="K139">
        <v>47</v>
      </c>
      <c r="L139">
        <v>30.16</v>
      </c>
      <c r="M139">
        <v>69.84</v>
      </c>
      <c r="N139">
        <v>7.0000000000000007E-2</v>
      </c>
      <c r="O139">
        <v>81</v>
      </c>
    </row>
    <row r="140" spans="1:15" x14ac:dyDescent="0.2">
      <c r="A140" t="s">
        <v>851</v>
      </c>
      <c r="B140">
        <v>322</v>
      </c>
      <c r="C140" t="s">
        <v>108</v>
      </c>
      <c r="D140" t="s">
        <v>109</v>
      </c>
      <c r="E140" t="s">
        <v>180</v>
      </c>
      <c r="F140" t="s">
        <v>181</v>
      </c>
      <c r="G140">
        <v>83593</v>
      </c>
      <c r="H140">
        <v>29672</v>
      </c>
      <c r="I140">
        <v>35754</v>
      </c>
      <c r="J140" s="3">
        <f t="shared" si="13"/>
        <v>54.65</v>
      </c>
      <c r="K140">
        <v>42</v>
      </c>
      <c r="L140">
        <v>45.35</v>
      </c>
      <c r="M140">
        <v>54.65</v>
      </c>
      <c r="N140">
        <v>0.06</v>
      </c>
      <c r="O140">
        <v>83</v>
      </c>
    </row>
    <row r="141" spans="1:15" x14ac:dyDescent="0.2">
      <c r="A141" t="s">
        <v>851</v>
      </c>
      <c r="B141">
        <v>323</v>
      </c>
      <c r="C141" t="s">
        <v>108</v>
      </c>
      <c r="D141" t="s">
        <v>109</v>
      </c>
      <c r="E141" t="s">
        <v>182</v>
      </c>
      <c r="F141" t="s">
        <v>183</v>
      </c>
      <c r="G141">
        <v>88298</v>
      </c>
      <c r="H141">
        <v>30035</v>
      </c>
      <c r="I141">
        <v>37542</v>
      </c>
      <c r="J141" s="3">
        <f t="shared" si="13"/>
        <v>55.55</v>
      </c>
      <c r="K141">
        <v>58</v>
      </c>
      <c r="L141">
        <v>44.45</v>
      </c>
      <c r="M141">
        <v>55.55</v>
      </c>
      <c r="N141">
        <v>0.09</v>
      </c>
      <c r="O141">
        <v>84</v>
      </c>
    </row>
    <row r="142" spans="1:15" x14ac:dyDescent="0.2">
      <c r="A142" t="s">
        <v>851</v>
      </c>
      <c r="B142">
        <v>91</v>
      </c>
      <c r="C142" t="s">
        <v>108</v>
      </c>
      <c r="D142" t="s">
        <v>109</v>
      </c>
      <c r="E142" t="s">
        <v>116</v>
      </c>
      <c r="F142" t="s">
        <v>117</v>
      </c>
      <c r="G142">
        <v>195394</v>
      </c>
      <c r="H142">
        <v>59318</v>
      </c>
      <c r="I142">
        <v>61343</v>
      </c>
      <c r="J142" s="3">
        <f t="shared" ref="J142:J205" si="14">M142</f>
        <v>50.84</v>
      </c>
      <c r="K142">
        <v>130</v>
      </c>
      <c r="L142">
        <v>49.16</v>
      </c>
      <c r="M142">
        <v>50.84</v>
      </c>
      <c r="N142">
        <v>0.11</v>
      </c>
      <c r="O142">
        <v>51</v>
      </c>
    </row>
    <row r="143" spans="1:15" x14ac:dyDescent="0.2">
      <c r="A143" t="s">
        <v>849</v>
      </c>
      <c r="B143">
        <v>203</v>
      </c>
      <c r="C143" t="s">
        <v>567</v>
      </c>
      <c r="D143" t="s">
        <v>568</v>
      </c>
      <c r="E143" t="s">
        <v>593</v>
      </c>
      <c r="F143" t="s">
        <v>594</v>
      </c>
      <c r="G143">
        <v>112527</v>
      </c>
      <c r="H143">
        <v>40743</v>
      </c>
      <c r="I143">
        <v>48040</v>
      </c>
      <c r="J143" s="3">
        <f t="shared" si="14"/>
        <v>54.11</v>
      </c>
      <c r="K143">
        <v>48</v>
      </c>
      <c r="L143">
        <v>45.89</v>
      </c>
      <c r="M143">
        <v>54.11</v>
      </c>
      <c r="N143">
        <v>0.05</v>
      </c>
      <c r="O143">
        <v>284</v>
      </c>
    </row>
    <row r="144" spans="1:15" x14ac:dyDescent="0.2">
      <c r="A144" t="s">
        <v>849</v>
      </c>
      <c r="B144">
        <v>204</v>
      </c>
      <c r="C144" t="s">
        <v>567</v>
      </c>
      <c r="D144" t="s">
        <v>568</v>
      </c>
      <c r="E144" t="s">
        <v>595</v>
      </c>
      <c r="F144" t="s">
        <v>596</v>
      </c>
      <c r="G144">
        <v>86417</v>
      </c>
      <c r="H144">
        <v>35270</v>
      </c>
      <c r="I144">
        <v>28533</v>
      </c>
      <c r="J144" s="3">
        <f t="shared" si="14"/>
        <v>44.72</v>
      </c>
      <c r="K144">
        <v>64</v>
      </c>
      <c r="L144">
        <v>55.28</v>
      </c>
      <c r="M144">
        <v>44.72</v>
      </c>
      <c r="N144">
        <v>0.1</v>
      </c>
      <c r="O144">
        <v>285</v>
      </c>
    </row>
    <row r="145" spans="1:15" x14ac:dyDescent="0.2">
      <c r="A145" t="s">
        <v>849</v>
      </c>
      <c r="B145">
        <v>205</v>
      </c>
      <c r="C145" t="s">
        <v>567</v>
      </c>
      <c r="D145" t="s">
        <v>568</v>
      </c>
      <c r="E145" t="s">
        <v>597</v>
      </c>
      <c r="F145" t="s">
        <v>598</v>
      </c>
      <c r="G145">
        <v>60532</v>
      </c>
      <c r="H145">
        <v>22400</v>
      </c>
      <c r="I145">
        <v>25606</v>
      </c>
      <c r="J145" s="3">
        <f t="shared" si="14"/>
        <v>53.34</v>
      </c>
      <c r="K145">
        <v>43</v>
      </c>
      <c r="L145">
        <v>46.66</v>
      </c>
      <c r="M145">
        <v>53.34</v>
      </c>
      <c r="N145">
        <v>0.09</v>
      </c>
      <c r="O145">
        <v>286</v>
      </c>
    </row>
    <row r="146" spans="1:15" x14ac:dyDescent="0.2">
      <c r="A146" t="s">
        <v>849</v>
      </c>
      <c r="B146">
        <v>206</v>
      </c>
      <c r="C146" t="s">
        <v>567</v>
      </c>
      <c r="D146" t="s">
        <v>568</v>
      </c>
      <c r="E146" t="s">
        <v>599</v>
      </c>
      <c r="F146" t="s">
        <v>600</v>
      </c>
      <c r="G146">
        <v>75548</v>
      </c>
      <c r="H146">
        <v>24931</v>
      </c>
      <c r="I146">
        <v>33100</v>
      </c>
      <c r="J146" s="3">
        <f t="shared" si="14"/>
        <v>57.04</v>
      </c>
      <c r="K146">
        <v>25</v>
      </c>
      <c r="L146">
        <v>42.96</v>
      </c>
      <c r="M146">
        <v>57.04</v>
      </c>
      <c r="N146">
        <v>0.04</v>
      </c>
      <c r="O146">
        <v>287</v>
      </c>
    </row>
    <row r="147" spans="1:15" x14ac:dyDescent="0.2">
      <c r="A147" t="s">
        <v>849</v>
      </c>
      <c r="B147">
        <v>102</v>
      </c>
      <c r="C147" t="s">
        <v>567</v>
      </c>
      <c r="D147" t="s">
        <v>568</v>
      </c>
      <c r="E147" t="s">
        <v>577</v>
      </c>
      <c r="F147" t="s">
        <v>578</v>
      </c>
      <c r="G147">
        <v>186989</v>
      </c>
      <c r="H147">
        <v>53458</v>
      </c>
      <c r="I147">
        <v>79997</v>
      </c>
      <c r="J147" s="3">
        <f t="shared" si="14"/>
        <v>59.94</v>
      </c>
      <c r="K147">
        <v>68</v>
      </c>
      <c r="L147">
        <v>40.06</v>
      </c>
      <c r="M147">
        <v>59.94</v>
      </c>
      <c r="N147">
        <v>0.05</v>
      </c>
      <c r="O147">
        <v>276</v>
      </c>
    </row>
    <row r="148" spans="1:15" x14ac:dyDescent="0.2">
      <c r="A148" t="s">
        <v>849</v>
      </c>
      <c r="B148">
        <v>207</v>
      </c>
      <c r="C148" t="s">
        <v>567</v>
      </c>
      <c r="D148" t="s">
        <v>568</v>
      </c>
      <c r="E148" t="s">
        <v>601</v>
      </c>
      <c r="F148" t="s">
        <v>602</v>
      </c>
      <c r="G148">
        <v>69121</v>
      </c>
      <c r="H148">
        <v>29308</v>
      </c>
      <c r="I148">
        <v>26142</v>
      </c>
      <c r="J148" s="3">
        <f t="shared" si="14"/>
        <v>47.15</v>
      </c>
      <c r="K148">
        <v>35</v>
      </c>
      <c r="L148">
        <v>52.85</v>
      </c>
      <c r="M148">
        <v>47.15</v>
      </c>
      <c r="N148">
        <v>0.06</v>
      </c>
      <c r="O148">
        <v>288</v>
      </c>
    </row>
    <row r="149" spans="1:15" x14ac:dyDescent="0.2">
      <c r="A149" t="s">
        <v>849</v>
      </c>
      <c r="B149">
        <v>208</v>
      </c>
      <c r="C149" t="s">
        <v>567</v>
      </c>
      <c r="D149" t="s">
        <v>568</v>
      </c>
      <c r="E149" t="s">
        <v>603</v>
      </c>
      <c r="F149" t="s">
        <v>604</v>
      </c>
      <c r="G149">
        <v>103740</v>
      </c>
      <c r="H149">
        <v>37949</v>
      </c>
      <c r="I149">
        <v>44363</v>
      </c>
      <c r="J149" s="3">
        <f t="shared" si="14"/>
        <v>53.9</v>
      </c>
      <c r="K149">
        <v>57</v>
      </c>
      <c r="L149">
        <v>46.1</v>
      </c>
      <c r="M149">
        <v>53.9</v>
      </c>
      <c r="N149">
        <v>7.0000000000000007E-2</v>
      </c>
      <c r="O149">
        <v>289</v>
      </c>
    </row>
    <row r="150" spans="1:15" x14ac:dyDescent="0.2">
      <c r="A150" t="s">
        <v>849</v>
      </c>
      <c r="B150">
        <v>103</v>
      </c>
      <c r="C150" t="s">
        <v>567</v>
      </c>
      <c r="D150" t="s">
        <v>568</v>
      </c>
      <c r="E150" t="s">
        <v>579</v>
      </c>
      <c r="F150" t="s">
        <v>580</v>
      </c>
      <c r="G150">
        <v>102961</v>
      </c>
      <c r="H150">
        <v>27935</v>
      </c>
      <c r="I150">
        <v>47889</v>
      </c>
      <c r="J150" s="3">
        <f t="shared" si="14"/>
        <v>63.16</v>
      </c>
      <c r="K150">
        <v>44</v>
      </c>
      <c r="L150">
        <v>36.840000000000003</v>
      </c>
      <c r="M150">
        <v>63.16</v>
      </c>
      <c r="N150">
        <v>0.06</v>
      </c>
      <c r="O150">
        <v>277</v>
      </c>
    </row>
    <row r="151" spans="1:15" x14ac:dyDescent="0.2">
      <c r="A151" t="s">
        <v>849</v>
      </c>
      <c r="B151">
        <v>209</v>
      </c>
      <c r="C151" t="s">
        <v>567</v>
      </c>
      <c r="D151" t="s">
        <v>568</v>
      </c>
      <c r="E151" t="s">
        <v>605</v>
      </c>
      <c r="F151" t="s">
        <v>606</v>
      </c>
      <c r="G151">
        <v>52881</v>
      </c>
      <c r="H151">
        <v>16229</v>
      </c>
      <c r="I151">
        <v>25200</v>
      </c>
      <c r="J151" s="3">
        <f t="shared" si="14"/>
        <v>60.83</v>
      </c>
      <c r="K151">
        <v>33</v>
      </c>
      <c r="L151">
        <v>39.17</v>
      </c>
      <c r="M151">
        <v>60.83</v>
      </c>
      <c r="N151">
        <v>0.08</v>
      </c>
      <c r="O151">
        <v>290</v>
      </c>
    </row>
    <row r="152" spans="1:15" x14ac:dyDescent="0.2">
      <c r="A152" t="s">
        <v>849</v>
      </c>
      <c r="B152">
        <v>210</v>
      </c>
      <c r="C152" t="s">
        <v>567</v>
      </c>
      <c r="D152" t="s">
        <v>568</v>
      </c>
      <c r="E152" t="s">
        <v>607</v>
      </c>
      <c r="F152" t="s">
        <v>608</v>
      </c>
      <c r="G152">
        <v>43823</v>
      </c>
      <c r="H152">
        <v>16658</v>
      </c>
      <c r="I152">
        <v>18937</v>
      </c>
      <c r="J152" s="3">
        <f t="shared" si="14"/>
        <v>53.2</v>
      </c>
      <c r="K152">
        <v>17</v>
      </c>
      <c r="L152">
        <v>46.8</v>
      </c>
      <c r="M152">
        <v>53.2</v>
      </c>
      <c r="N152">
        <v>0.05</v>
      </c>
      <c r="O152">
        <v>291</v>
      </c>
    </row>
    <row r="153" spans="1:15" x14ac:dyDescent="0.2">
      <c r="A153" t="s">
        <v>850</v>
      </c>
      <c r="B153">
        <v>128</v>
      </c>
      <c r="C153" t="s">
        <v>645</v>
      </c>
      <c r="D153" t="s">
        <v>646</v>
      </c>
      <c r="E153" t="s">
        <v>651</v>
      </c>
      <c r="F153" t="s">
        <v>652</v>
      </c>
      <c r="G153">
        <v>91368</v>
      </c>
      <c r="H153">
        <v>30147</v>
      </c>
      <c r="I153">
        <v>35357</v>
      </c>
      <c r="J153" s="3">
        <f t="shared" si="14"/>
        <v>53.98</v>
      </c>
      <c r="K153">
        <v>50</v>
      </c>
      <c r="L153">
        <v>46.02</v>
      </c>
      <c r="M153">
        <v>53.98</v>
      </c>
      <c r="N153">
        <v>0.08</v>
      </c>
      <c r="O153">
        <v>312</v>
      </c>
    </row>
    <row r="154" spans="1:15" x14ac:dyDescent="0.2">
      <c r="A154" t="s">
        <v>850</v>
      </c>
      <c r="B154">
        <v>75</v>
      </c>
      <c r="C154" t="s">
        <v>258</v>
      </c>
      <c r="D154" t="s">
        <v>259</v>
      </c>
      <c r="E154" t="s">
        <v>270</v>
      </c>
      <c r="F154" t="s">
        <v>271</v>
      </c>
      <c r="G154">
        <v>389507</v>
      </c>
      <c r="H154">
        <v>113521</v>
      </c>
      <c r="I154">
        <v>153877</v>
      </c>
      <c r="J154" s="3">
        <f t="shared" si="14"/>
        <v>57.55</v>
      </c>
      <c r="K154">
        <v>148</v>
      </c>
      <c r="L154">
        <v>42.45</v>
      </c>
      <c r="M154">
        <v>57.55</v>
      </c>
      <c r="N154">
        <v>0.06</v>
      </c>
      <c r="O154">
        <v>126</v>
      </c>
    </row>
    <row r="155" spans="1:15" x14ac:dyDescent="0.2">
      <c r="A155" t="s">
        <v>850</v>
      </c>
      <c r="B155">
        <v>129</v>
      </c>
      <c r="C155" t="s">
        <v>645</v>
      </c>
      <c r="D155" t="s">
        <v>646</v>
      </c>
      <c r="E155" t="s">
        <v>653</v>
      </c>
      <c r="F155" t="s">
        <v>654</v>
      </c>
      <c r="G155">
        <v>75362</v>
      </c>
      <c r="H155">
        <v>23955</v>
      </c>
      <c r="I155">
        <v>28117</v>
      </c>
      <c r="J155" s="3">
        <f t="shared" si="14"/>
        <v>54</v>
      </c>
      <c r="K155">
        <v>36</v>
      </c>
      <c r="L155">
        <v>46</v>
      </c>
      <c r="M155">
        <v>54</v>
      </c>
      <c r="N155">
        <v>7.0000000000000007E-2</v>
      </c>
      <c r="O155">
        <v>313</v>
      </c>
    </row>
    <row r="156" spans="1:15" x14ac:dyDescent="0.2">
      <c r="A156" t="s">
        <v>850</v>
      </c>
      <c r="B156">
        <v>193</v>
      </c>
      <c r="C156" t="s">
        <v>284</v>
      </c>
      <c r="D156" t="s">
        <v>285</v>
      </c>
      <c r="E156" t="s">
        <v>306</v>
      </c>
      <c r="F156" t="s">
        <v>307</v>
      </c>
      <c r="G156">
        <v>41872</v>
      </c>
      <c r="H156">
        <v>14807</v>
      </c>
      <c r="I156">
        <v>16911</v>
      </c>
      <c r="J156" s="3">
        <f t="shared" si="14"/>
        <v>53.32</v>
      </c>
      <c r="K156">
        <v>28</v>
      </c>
      <c r="L156">
        <v>46.68</v>
      </c>
      <c r="M156">
        <v>53.32</v>
      </c>
      <c r="N156">
        <v>0.09</v>
      </c>
      <c r="O156">
        <v>143</v>
      </c>
    </row>
    <row r="157" spans="1:15" x14ac:dyDescent="0.2">
      <c r="A157" t="s">
        <v>850</v>
      </c>
      <c r="B157">
        <v>130</v>
      </c>
      <c r="C157" t="s">
        <v>645</v>
      </c>
      <c r="D157" t="s">
        <v>646</v>
      </c>
      <c r="E157" t="s">
        <v>655</v>
      </c>
      <c r="F157" t="s">
        <v>656</v>
      </c>
      <c r="G157">
        <v>115964</v>
      </c>
      <c r="H157">
        <v>37867</v>
      </c>
      <c r="I157">
        <v>48930</v>
      </c>
      <c r="J157" s="3">
        <f t="shared" si="14"/>
        <v>56.37</v>
      </c>
      <c r="K157">
        <v>57</v>
      </c>
      <c r="L157">
        <v>43.63</v>
      </c>
      <c r="M157">
        <v>56.37</v>
      </c>
      <c r="N157">
        <v>7.0000000000000007E-2</v>
      </c>
      <c r="O157">
        <v>314</v>
      </c>
    </row>
    <row r="158" spans="1:15" x14ac:dyDescent="0.2">
      <c r="A158" t="s">
        <v>850</v>
      </c>
      <c r="B158">
        <v>53</v>
      </c>
      <c r="C158" t="s">
        <v>258</v>
      </c>
      <c r="D158" t="s">
        <v>259</v>
      </c>
      <c r="E158" t="s">
        <v>282</v>
      </c>
      <c r="F158" t="s">
        <v>283</v>
      </c>
      <c r="G158">
        <v>145866</v>
      </c>
      <c r="H158">
        <v>44429</v>
      </c>
      <c r="I158">
        <v>58529</v>
      </c>
      <c r="J158" s="3">
        <f t="shared" si="14"/>
        <v>56.85</v>
      </c>
      <c r="K158">
        <v>49</v>
      </c>
      <c r="L158">
        <v>43.15</v>
      </c>
      <c r="M158">
        <v>56.85</v>
      </c>
      <c r="N158">
        <v>0.05</v>
      </c>
      <c r="O158">
        <v>132</v>
      </c>
    </row>
    <row r="159" spans="1:15" x14ac:dyDescent="0.2">
      <c r="A159" t="s">
        <v>850</v>
      </c>
      <c r="B159">
        <v>194</v>
      </c>
      <c r="C159" t="s">
        <v>284</v>
      </c>
      <c r="D159" t="s">
        <v>285</v>
      </c>
      <c r="E159" t="s">
        <v>308</v>
      </c>
      <c r="F159" t="s">
        <v>309</v>
      </c>
      <c r="G159">
        <v>81948</v>
      </c>
      <c r="H159">
        <v>34531</v>
      </c>
      <c r="I159">
        <v>30800</v>
      </c>
      <c r="J159" s="3">
        <f t="shared" si="14"/>
        <v>47.14</v>
      </c>
      <c r="K159">
        <v>44</v>
      </c>
      <c r="L159">
        <v>52.86</v>
      </c>
      <c r="M159">
        <v>47.14</v>
      </c>
      <c r="N159">
        <v>7.0000000000000007E-2</v>
      </c>
      <c r="O159">
        <v>144</v>
      </c>
    </row>
    <row r="160" spans="1:15" x14ac:dyDescent="0.2">
      <c r="A160" t="s">
        <v>852</v>
      </c>
      <c r="B160">
        <v>104</v>
      </c>
      <c r="C160" t="s">
        <v>567</v>
      </c>
      <c r="D160" t="s">
        <v>568</v>
      </c>
      <c r="E160" t="s">
        <v>581</v>
      </c>
      <c r="F160" t="s">
        <v>582</v>
      </c>
      <c r="G160">
        <v>132752</v>
      </c>
      <c r="H160">
        <v>41473</v>
      </c>
      <c r="I160">
        <v>50453</v>
      </c>
      <c r="J160" s="3">
        <f t="shared" si="14"/>
        <v>54.88</v>
      </c>
      <c r="K160">
        <v>71</v>
      </c>
      <c r="L160">
        <v>45.12</v>
      </c>
      <c r="M160">
        <v>54.88</v>
      </c>
      <c r="N160">
        <v>0.08</v>
      </c>
      <c r="O160">
        <v>278</v>
      </c>
    </row>
    <row r="161" spans="1:15" x14ac:dyDescent="0.2">
      <c r="A161" t="s">
        <v>852</v>
      </c>
      <c r="B161">
        <v>211</v>
      </c>
      <c r="C161" t="s">
        <v>567</v>
      </c>
      <c r="D161" t="s">
        <v>568</v>
      </c>
      <c r="E161" t="s">
        <v>609</v>
      </c>
      <c r="F161" t="s">
        <v>610</v>
      </c>
      <c r="G161">
        <v>39176</v>
      </c>
      <c r="H161">
        <v>12782</v>
      </c>
      <c r="I161">
        <v>18268</v>
      </c>
      <c r="J161" s="3">
        <f t="shared" si="14"/>
        <v>58.83</v>
      </c>
      <c r="K161">
        <v>16</v>
      </c>
      <c r="L161">
        <v>41.17</v>
      </c>
      <c r="M161">
        <v>58.83</v>
      </c>
      <c r="N161">
        <v>0.05</v>
      </c>
      <c r="O161">
        <v>292</v>
      </c>
    </row>
    <row r="162" spans="1:15" x14ac:dyDescent="0.2">
      <c r="A162" t="s">
        <v>852</v>
      </c>
      <c r="B162">
        <v>212</v>
      </c>
      <c r="C162" t="s">
        <v>567</v>
      </c>
      <c r="D162" t="s">
        <v>568</v>
      </c>
      <c r="E162" t="s">
        <v>611</v>
      </c>
      <c r="F162" t="s">
        <v>612</v>
      </c>
      <c r="G162">
        <v>71966</v>
      </c>
      <c r="H162">
        <v>24786</v>
      </c>
      <c r="I162">
        <v>33702</v>
      </c>
      <c r="J162" s="3">
        <f t="shared" si="14"/>
        <v>57.62</v>
      </c>
      <c r="K162">
        <v>42</v>
      </c>
      <c r="L162">
        <v>42.38</v>
      </c>
      <c r="M162">
        <v>57.62</v>
      </c>
      <c r="N162">
        <v>7.0000000000000007E-2</v>
      </c>
      <c r="O162">
        <v>293</v>
      </c>
    </row>
    <row r="163" spans="1:15" x14ac:dyDescent="0.2">
      <c r="A163" t="s">
        <v>852</v>
      </c>
      <c r="B163">
        <v>213</v>
      </c>
      <c r="C163" t="s">
        <v>567</v>
      </c>
      <c r="D163" t="s">
        <v>568</v>
      </c>
      <c r="E163" t="s">
        <v>613</v>
      </c>
      <c r="F163" t="s">
        <v>614</v>
      </c>
      <c r="G163">
        <v>52980</v>
      </c>
      <c r="H163">
        <v>18399</v>
      </c>
      <c r="I163">
        <v>23802</v>
      </c>
      <c r="J163" s="3">
        <f t="shared" si="14"/>
        <v>56.4</v>
      </c>
      <c r="K163">
        <v>27</v>
      </c>
      <c r="L163">
        <v>43.6</v>
      </c>
      <c r="M163">
        <v>56.4</v>
      </c>
      <c r="N163">
        <v>0.06</v>
      </c>
      <c r="O163">
        <v>294</v>
      </c>
    </row>
    <row r="164" spans="1:15" x14ac:dyDescent="0.2">
      <c r="A164" t="s">
        <v>852</v>
      </c>
      <c r="B164">
        <v>105</v>
      </c>
      <c r="C164" t="s">
        <v>567</v>
      </c>
      <c r="D164" t="s">
        <v>568</v>
      </c>
      <c r="E164" t="s">
        <v>583</v>
      </c>
      <c r="F164" t="s">
        <v>584</v>
      </c>
      <c r="G164">
        <v>113421</v>
      </c>
      <c r="H164">
        <v>35741</v>
      </c>
      <c r="I164">
        <v>49707</v>
      </c>
      <c r="J164" s="3">
        <f t="shared" si="14"/>
        <v>58.17</v>
      </c>
      <c r="K164">
        <v>45</v>
      </c>
      <c r="L164">
        <v>41.83</v>
      </c>
      <c r="M164">
        <v>58.17</v>
      </c>
      <c r="N164">
        <v>0.05</v>
      </c>
      <c r="O164">
        <v>279</v>
      </c>
    </row>
    <row r="165" spans="1:15" x14ac:dyDescent="0.2">
      <c r="A165" t="s">
        <v>852</v>
      </c>
      <c r="B165">
        <v>214</v>
      </c>
      <c r="C165" t="s">
        <v>567</v>
      </c>
      <c r="D165" t="s">
        <v>568</v>
      </c>
      <c r="E165" t="s">
        <v>615</v>
      </c>
      <c r="F165" t="s">
        <v>616</v>
      </c>
      <c r="G165">
        <v>36418</v>
      </c>
      <c r="H165">
        <v>11754</v>
      </c>
      <c r="I165">
        <v>16966</v>
      </c>
      <c r="J165" s="3">
        <f t="shared" si="14"/>
        <v>59.07</v>
      </c>
      <c r="K165">
        <v>16</v>
      </c>
      <c r="L165">
        <v>40.93</v>
      </c>
      <c r="M165">
        <v>59.07</v>
      </c>
      <c r="N165">
        <v>0.06</v>
      </c>
      <c r="O165">
        <v>295</v>
      </c>
    </row>
    <row r="166" spans="1:15" x14ac:dyDescent="0.2">
      <c r="A166" t="s">
        <v>852</v>
      </c>
      <c r="B166">
        <v>215</v>
      </c>
      <c r="C166" t="s">
        <v>567</v>
      </c>
      <c r="D166" t="s">
        <v>568</v>
      </c>
      <c r="E166" t="s">
        <v>617</v>
      </c>
      <c r="F166" t="s">
        <v>618</v>
      </c>
      <c r="G166">
        <v>82071</v>
      </c>
      <c r="H166">
        <v>31924</v>
      </c>
      <c r="I166">
        <v>33267</v>
      </c>
      <c r="J166" s="3">
        <f t="shared" si="14"/>
        <v>51.03</v>
      </c>
      <c r="K166">
        <v>46</v>
      </c>
      <c r="L166">
        <v>48.97</v>
      </c>
      <c r="M166">
        <v>51.03</v>
      </c>
      <c r="N166">
        <v>7.0000000000000007E-2</v>
      </c>
      <c r="O166">
        <v>296</v>
      </c>
    </row>
    <row r="167" spans="1:15" x14ac:dyDescent="0.2">
      <c r="A167" t="s">
        <v>852</v>
      </c>
      <c r="B167">
        <v>216</v>
      </c>
      <c r="C167" t="s">
        <v>567</v>
      </c>
      <c r="D167" t="s">
        <v>568</v>
      </c>
      <c r="E167" t="s">
        <v>619</v>
      </c>
      <c r="F167" t="s">
        <v>620</v>
      </c>
      <c r="G167">
        <v>50442</v>
      </c>
      <c r="H167">
        <v>14903</v>
      </c>
      <c r="I167">
        <v>23352</v>
      </c>
      <c r="J167" s="3">
        <f t="shared" si="14"/>
        <v>61.04</v>
      </c>
      <c r="K167">
        <v>16</v>
      </c>
      <c r="L167">
        <v>38.96</v>
      </c>
      <c r="M167">
        <v>61.04</v>
      </c>
      <c r="N167">
        <v>0.04</v>
      </c>
      <c r="O167">
        <v>297</v>
      </c>
    </row>
    <row r="168" spans="1:15" x14ac:dyDescent="0.2">
      <c r="A168" t="s">
        <v>853</v>
      </c>
      <c r="B168">
        <v>55</v>
      </c>
      <c r="C168" t="s">
        <v>258</v>
      </c>
      <c r="D168" t="s">
        <v>259</v>
      </c>
      <c r="E168" t="s">
        <v>276</v>
      </c>
      <c r="F168" t="s">
        <v>277</v>
      </c>
      <c r="G168">
        <v>156993</v>
      </c>
      <c r="H168">
        <v>52873</v>
      </c>
      <c r="I168">
        <v>60589</v>
      </c>
      <c r="J168" s="3">
        <f t="shared" si="14"/>
        <v>53.4</v>
      </c>
      <c r="K168">
        <v>45</v>
      </c>
      <c r="L168">
        <v>46.6</v>
      </c>
      <c r="M168">
        <v>53.4</v>
      </c>
      <c r="N168">
        <v>0.04</v>
      </c>
      <c r="O168">
        <v>129</v>
      </c>
    </row>
    <row r="169" spans="1:15" x14ac:dyDescent="0.2">
      <c r="A169" t="s">
        <v>853</v>
      </c>
      <c r="B169">
        <v>76</v>
      </c>
      <c r="C169" t="s">
        <v>258</v>
      </c>
      <c r="D169" t="s">
        <v>259</v>
      </c>
      <c r="E169" t="s">
        <v>272</v>
      </c>
      <c r="F169" t="s">
        <v>273</v>
      </c>
      <c r="G169">
        <v>240496</v>
      </c>
      <c r="H169">
        <v>82022</v>
      </c>
      <c r="I169">
        <v>96699</v>
      </c>
      <c r="J169" s="3">
        <f t="shared" si="14"/>
        <v>54.11</v>
      </c>
      <c r="K169">
        <v>94</v>
      </c>
      <c r="L169">
        <v>45.89</v>
      </c>
      <c r="M169">
        <v>54.11</v>
      </c>
      <c r="N169">
        <v>0.05</v>
      </c>
      <c r="O169">
        <v>127</v>
      </c>
    </row>
    <row r="170" spans="1:15" x14ac:dyDescent="0.2">
      <c r="A170" t="s">
        <v>853</v>
      </c>
      <c r="B170">
        <v>56</v>
      </c>
      <c r="C170" t="s">
        <v>258</v>
      </c>
      <c r="D170" t="s">
        <v>259</v>
      </c>
      <c r="E170" t="s">
        <v>278</v>
      </c>
      <c r="F170" t="s">
        <v>279</v>
      </c>
      <c r="G170">
        <v>115893</v>
      </c>
      <c r="H170">
        <v>30014</v>
      </c>
      <c r="I170">
        <v>49065</v>
      </c>
      <c r="J170" s="3">
        <f t="shared" si="14"/>
        <v>62.05</v>
      </c>
      <c r="K170">
        <v>38</v>
      </c>
      <c r="L170">
        <v>37.950000000000003</v>
      </c>
      <c r="M170">
        <v>62.05</v>
      </c>
      <c r="N170">
        <v>0.05</v>
      </c>
      <c r="O170">
        <v>130</v>
      </c>
    </row>
    <row r="171" spans="1:15" x14ac:dyDescent="0.2">
      <c r="A171" t="s">
        <v>853</v>
      </c>
      <c r="B171">
        <v>144</v>
      </c>
      <c r="C171" t="s">
        <v>645</v>
      </c>
      <c r="D171" t="s">
        <v>646</v>
      </c>
      <c r="E171" t="s">
        <v>681</v>
      </c>
      <c r="F171" t="s">
        <v>682</v>
      </c>
      <c r="G171">
        <v>68957</v>
      </c>
      <c r="H171">
        <v>19363</v>
      </c>
      <c r="I171">
        <v>28781</v>
      </c>
      <c r="J171" s="3">
        <f t="shared" si="14"/>
        <v>59.78</v>
      </c>
      <c r="K171">
        <v>28</v>
      </c>
      <c r="L171">
        <v>40.22</v>
      </c>
      <c r="M171">
        <v>59.78</v>
      </c>
      <c r="N171">
        <v>0.06</v>
      </c>
      <c r="O171">
        <v>327</v>
      </c>
    </row>
    <row r="172" spans="1:15" x14ac:dyDescent="0.2">
      <c r="A172" t="s">
        <v>894</v>
      </c>
      <c r="B172">
        <v>240</v>
      </c>
      <c r="C172" t="s">
        <v>432</v>
      </c>
      <c r="D172" t="s">
        <v>433</v>
      </c>
      <c r="E172" t="s">
        <v>476</v>
      </c>
      <c r="F172" t="s">
        <v>477</v>
      </c>
      <c r="G172">
        <v>128677</v>
      </c>
      <c r="H172">
        <v>48257</v>
      </c>
      <c r="I172">
        <v>52071</v>
      </c>
      <c r="J172" s="3">
        <f t="shared" si="14"/>
        <v>51.9</v>
      </c>
      <c r="K172">
        <v>67</v>
      </c>
      <c r="L172">
        <v>48.1</v>
      </c>
      <c r="M172">
        <v>51.9</v>
      </c>
      <c r="N172">
        <v>7.0000000000000007E-2</v>
      </c>
      <c r="O172">
        <v>226</v>
      </c>
    </row>
    <row r="173" spans="1:15" x14ac:dyDescent="0.2">
      <c r="A173" t="s">
        <v>894</v>
      </c>
      <c r="B173">
        <v>241</v>
      </c>
      <c r="C173" t="s">
        <v>432</v>
      </c>
      <c r="D173" t="s">
        <v>433</v>
      </c>
      <c r="E173" t="s">
        <v>478</v>
      </c>
      <c r="F173" t="s">
        <v>479</v>
      </c>
      <c r="G173">
        <v>90588</v>
      </c>
      <c r="H173">
        <v>37346</v>
      </c>
      <c r="I173">
        <v>36576</v>
      </c>
      <c r="J173" s="3">
        <f t="shared" si="14"/>
        <v>49.48</v>
      </c>
      <c r="K173">
        <v>45</v>
      </c>
      <c r="L173">
        <v>50.52</v>
      </c>
      <c r="M173">
        <v>49.48</v>
      </c>
      <c r="N173">
        <v>0.06</v>
      </c>
      <c r="O173">
        <v>227</v>
      </c>
    </row>
    <row r="174" spans="1:15" x14ac:dyDescent="0.2">
      <c r="A174" t="s">
        <v>894</v>
      </c>
      <c r="B174">
        <v>242</v>
      </c>
      <c r="C174" t="s">
        <v>432</v>
      </c>
      <c r="D174" t="s">
        <v>433</v>
      </c>
      <c r="E174" t="s">
        <v>480</v>
      </c>
      <c r="F174" t="s">
        <v>481</v>
      </c>
      <c r="G174">
        <v>97280</v>
      </c>
      <c r="H174">
        <v>36172</v>
      </c>
      <c r="I174">
        <v>39902</v>
      </c>
      <c r="J174" s="3">
        <f t="shared" si="14"/>
        <v>52.45</v>
      </c>
      <c r="K174">
        <v>74</v>
      </c>
      <c r="L174">
        <v>47.55</v>
      </c>
      <c r="M174">
        <v>52.45</v>
      </c>
      <c r="N174">
        <v>0.1</v>
      </c>
      <c r="O174">
        <v>228</v>
      </c>
    </row>
    <row r="175" spans="1:15" x14ac:dyDescent="0.2">
      <c r="A175" t="s">
        <v>894</v>
      </c>
      <c r="B175">
        <v>243</v>
      </c>
      <c r="C175" t="s">
        <v>432</v>
      </c>
      <c r="D175" t="s">
        <v>433</v>
      </c>
      <c r="E175" t="s">
        <v>482</v>
      </c>
      <c r="F175" t="s">
        <v>483</v>
      </c>
      <c r="G175">
        <v>90175</v>
      </c>
      <c r="H175">
        <v>32210</v>
      </c>
      <c r="I175">
        <v>39525</v>
      </c>
      <c r="J175" s="3">
        <f t="shared" si="14"/>
        <v>55.1</v>
      </c>
      <c r="K175">
        <v>37</v>
      </c>
      <c r="L175">
        <v>44.9</v>
      </c>
      <c r="M175">
        <v>55.1</v>
      </c>
      <c r="N175">
        <v>0.05</v>
      </c>
      <c r="O175">
        <v>229</v>
      </c>
    </row>
    <row r="176" spans="1:15" x14ac:dyDescent="0.2">
      <c r="A176" t="s">
        <v>894</v>
      </c>
      <c r="B176">
        <v>244</v>
      </c>
      <c r="C176" t="s">
        <v>432</v>
      </c>
      <c r="D176" t="s">
        <v>433</v>
      </c>
      <c r="E176" t="s">
        <v>484</v>
      </c>
      <c r="F176" t="s">
        <v>485</v>
      </c>
      <c r="G176">
        <v>62781</v>
      </c>
      <c r="H176">
        <v>16671</v>
      </c>
      <c r="I176">
        <v>29456</v>
      </c>
      <c r="J176" s="3">
        <f t="shared" si="14"/>
        <v>63.86</v>
      </c>
      <c r="K176">
        <v>23</v>
      </c>
      <c r="L176">
        <v>36.14</v>
      </c>
      <c r="M176">
        <v>63.86</v>
      </c>
      <c r="N176">
        <v>0.05</v>
      </c>
      <c r="O176">
        <v>230</v>
      </c>
    </row>
    <row r="177" spans="1:15" x14ac:dyDescent="0.2">
      <c r="A177" t="s">
        <v>894</v>
      </c>
      <c r="B177">
        <v>245</v>
      </c>
      <c r="C177" t="s">
        <v>432</v>
      </c>
      <c r="D177" t="s">
        <v>433</v>
      </c>
      <c r="E177" t="s">
        <v>486</v>
      </c>
      <c r="F177" t="s">
        <v>487</v>
      </c>
      <c r="G177">
        <v>69946</v>
      </c>
      <c r="H177">
        <v>30282</v>
      </c>
      <c r="I177">
        <v>27513</v>
      </c>
      <c r="J177" s="3">
        <f t="shared" si="14"/>
        <v>47.6</v>
      </c>
      <c r="K177">
        <v>32</v>
      </c>
      <c r="L177">
        <v>52.4</v>
      </c>
      <c r="M177">
        <v>47.6</v>
      </c>
      <c r="N177">
        <v>0.06</v>
      </c>
      <c r="O177">
        <v>231</v>
      </c>
    </row>
    <row r="178" spans="1:15" x14ac:dyDescent="0.2">
      <c r="A178" t="s">
        <v>894</v>
      </c>
      <c r="B178">
        <v>246</v>
      </c>
      <c r="C178" t="s">
        <v>432</v>
      </c>
      <c r="D178" t="s">
        <v>433</v>
      </c>
      <c r="E178" t="s">
        <v>488</v>
      </c>
      <c r="F178" t="s">
        <v>489</v>
      </c>
      <c r="G178">
        <v>95366</v>
      </c>
      <c r="H178">
        <v>26582</v>
      </c>
      <c r="I178">
        <v>44047</v>
      </c>
      <c r="J178" s="3">
        <f t="shared" si="14"/>
        <v>62.36</v>
      </c>
      <c r="K178">
        <v>41</v>
      </c>
      <c r="L178">
        <v>37.64</v>
      </c>
      <c r="M178">
        <v>62.36</v>
      </c>
      <c r="N178">
        <v>0.06</v>
      </c>
      <c r="O178">
        <v>232</v>
      </c>
    </row>
    <row r="179" spans="1:15" x14ac:dyDescent="0.2">
      <c r="A179" t="s">
        <v>894</v>
      </c>
      <c r="B179">
        <v>247</v>
      </c>
      <c r="C179" t="s">
        <v>432</v>
      </c>
      <c r="D179" t="s">
        <v>433</v>
      </c>
      <c r="E179" t="s">
        <v>490</v>
      </c>
      <c r="F179" t="s">
        <v>491</v>
      </c>
      <c r="G179">
        <v>141061</v>
      </c>
      <c r="H179">
        <v>47199</v>
      </c>
      <c r="I179">
        <v>64541</v>
      </c>
      <c r="J179" s="3">
        <f t="shared" si="14"/>
        <v>57.76</v>
      </c>
      <c r="K179">
        <v>46</v>
      </c>
      <c r="L179">
        <v>42.24</v>
      </c>
      <c r="M179">
        <v>57.76</v>
      </c>
      <c r="N179">
        <v>0.04</v>
      </c>
      <c r="O179">
        <v>233</v>
      </c>
    </row>
    <row r="180" spans="1:15" x14ac:dyDescent="0.2">
      <c r="A180" t="s">
        <v>894</v>
      </c>
      <c r="B180">
        <v>123</v>
      </c>
      <c r="C180" t="s">
        <v>432</v>
      </c>
      <c r="D180" t="s">
        <v>433</v>
      </c>
      <c r="E180" t="s">
        <v>452</v>
      </c>
      <c r="F180" t="s">
        <v>453</v>
      </c>
      <c r="G180">
        <v>140517</v>
      </c>
      <c r="H180">
        <v>41384</v>
      </c>
      <c r="I180">
        <v>57336</v>
      </c>
      <c r="J180" s="3">
        <f t="shared" si="14"/>
        <v>58.08</v>
      </c>
      <c r="K180">
        <v>66</v>
      </c>
      <c r="L180">
        <v>41.92</v>
      </c>
      <c r="M180">
        <v>58.08</v>
      </c>
      <c r="N180">
        <v>7.0000000000000007E-2</v>
      </c>
      <c r="O180">
        <v>214</v>
      </c>
    </row>
    <row r="181" spans="1:15" x14ac:dyDescent="0.2">
      <c r="A181" t="s">
        <v>894</v>
      </c>
      <c r="B181">
        <v>248</v>
      </c>
      <c r="C181" t="s">
        <v>432</v>
      </c>
      <c r="D181" t="s">
        <v>433</v>
      </c>
      <c r="E181" t="s">
        <v>492</v>
      </c>
      <c r="F181" t="s">
        <v>493</v>
      </c>
      <c r="G181">
        <v>65790</v>
      </c>
      <c r="H181">
        <v>20384</v>
      </c>
      <c r="I181">
        <v>28396</v>
      </c>
      <c r="J181" s="3">
        <f t="shared" si="14"/>
        <v>58.21</v>
      </c>
      <c r="K181">
        <v>20</v>
      </c>
      <c r="L181">
        <v>41.79</v>
      </c>
      <c r="M181">
        <v>58.21</v>
      </c>
      <c r="N181">
        <v>0.04</v>
      </c>
      <c r="O181">
        <v>234</v>
      </c>
    </row>
    <row r="182" spans="1:15" x14ac:dyDescent="0.2">
      <c r="A182" t="s">
        <v>894</v>
      </c>
      <c r="B182">
        <v>124</v>
      </c>
      <c r="C182" t="s">
        <v>432</v>
      </c>
      <c r="D182" t="s">
        <v>433</v>
      </c>
      <c r="E182" t="s">
        <v>454</v>
      </c>
      <c r="F182" t="s">
        <v>455</v>
      </c>
      <c r="G182">
        <v>158171</v>
      </c>
      <c r="H182">
        <v>49738</v>
      </c>
      <c r="I182">
        <v>57927</v>
      </c>
      <c r="J182" s="3">
        <f t="shared" si="14"/>
        <v>53.8</v>
      </c>
      <c r="K182">
        <v>110</v>
      </c>
      <c r="L182">
        <v>46.2</v>
      </c>
      <c r="M182">
        <v>53.8</v>
      </c>
      <c r="N182">
        <v>0.1</v>
      </c>
      <c r="O182">
        <v>215</v>
      </c>
    </row>
    <row r="183" spans="1:15" x14ac:dyDescent="0.2">
      <c r="A183" t="s">
        <v>894</v>
      </c>
      <c r="B183">
        <v>249</v>
      </c>
      <c r="C183" t="s">
        <v>432</v>
      </c>
      <c r="D183" t="s">
        <v>433</v>
      </c>
      <c r="E183" t="s">
        <v>494</v>
      </c>
      <c r="F183" t="s">
        <v>495</v>
      </c>
      <c r="G183">
        <v>94559</v>
      </c>
      <c r="H183">
        <v>36170</v>
      </c>
      <c r="I183">
        <v>39091</v>
      </c>
      <c r="J183" s="3">
        <f t="shared" si="14"/>
        <v>51.94</v>
      </c>
      <c r="K183">
        <v>55</v>
      </c>
      <c r="L183">
        <v>48.06</v>
      </c>
      <c r="M183">
        <v>51.94</v>
      </c>
      <c r="N183">
        <v>7.0000000000000007E-2</v>
      </c>
      <c r="O183">
        <v>235</v>
      </c>
    </row>
    <row r="184" spans="1:15" x14ac:dyDescent="0.2">
      <c r="A184" t="s">
        <v>894</v>
      </c>
      <c r="B184">
        <v>250</v>
      </c>
      <c r="C184" t="s">
        <v>432</v>
      </c>
      <c r="D184" t="s">
        <v>433</v>
      </c>
      <c r="E184" t="s">
        <v>496</v>
      </c>
      <c r="F184" t="s">
        <v>497</v>
      </c>
      <c r="G184">
        <v>89595</v>
      </c>
      <c r="H184">
        <v>42878</v>
      </c>
      <c r="I184">
        <v>29886</v>
      </c>
      <c r="J184" s="3">
        <f t="shared" si="14"/>
        <v>41.07</v>
      </c>
      <c r="K184">
        <v>37</v>
      </c>
      <c r="L184">
        <v>58.93</v>
      </c>
      <c r="M184">
        <v>41.07</v>
      </c>
      <c r="N184">
        <v>0.05</v>
      </c>
      <c r="O184">
        <v>236</v>
      </c>
    </row>
    <row r="185" spans="1:15" x14ac:dyDescent="0.2">
      <c r="A185" t="s">
        <v>895</v>
      </c>
      <c r="B185">
        <v>82</v>
      </c>
      <c r="C185" t="s">
        <v>284</v>
      </c>
      <c r="D185" t="s">
        <v>285</v>
      </c>
      <c r="E185" t="s">
        <v>292</v>
      </c>
      <c r="F185" t="s">
        <v>293</v>
      </c>
      <c r="G185">
        <v>102354</v>
      </c>
      <c r="H185">
        <v>21781</v>
      </c>
      <c r="I185">
        <v>45146</v>
      </c>
      <c r="J185" s="3">
        <f t="shared" si="14"/>
        <v>67.459999999999994</v>
      </c>
      <c r="K185">
        <v>32</v>
      </c>
      <c r="L185">
        <v>32.54</v>
      </c>
      <c r="M185">
        <v>67.459999999999994</v>
      </c>
      <c r="N185">
        <v>0.05</v>
      </c>
      <c r="O185">
        <v>136</v>
      </c>
    </row>
    <row r="186" spans="1:15" x14ac:dyDescent="0.2">
      <c r="A186" t="s">
        <v>895</v>
      </c>
      <c r="B186">
        <v>88</v>
      </c>
      <c r="C186" t="s">
        <v>108</v>
      </c>
      <c r="D186" t="s">
        <v>109</v>
      </c>
      <c r="E186" t="s">
        <v>110</v>
      </c>
      <c r="F186" t="s">
        <v>111</v>
      </c>
      <c r="G186">
        <v>171246</v>
      </c>
      <c r="H186">
        <v>51612</v>
      </c>
      <c r="I186">
        <v>69043</v>
      </c>
      <c r="J186" s="3">
        <f t="shared" si="14"/>
        <v>57.22</v>
      </c>
      <c r="K186">
        <v>117</v>
      </c>
      <c r="L186">
        <v>42.78</v>
      </c>
      <c r="M186">
        <v>57.22</v>
      </c>
      <c r="N186">
        <v>0.1</v>
      </c>
      <c r="O186">
        <v>48</v>
      </c>
    </row>
    <row r="187" spans="1:15" x14ac:dyDescent="0.2">
      <c r="A187" t="s">
        <v>895</v>
      </c>
      <c r="B187">
        <v>301</v>
      </c>
      <c r="C187" t="s">
        <v>12</v>
      </c>
      <c r="D187" t="s">
        <v>13</v>
      </c>
      <c r="E187" t="s">
        <v>76</v>
      </c>
      <c r="F187" t="s">
        <v>77</v>
      </c>
      <c r="G187">
        <v>72634</v>
      </c>
      <c r="H187">
        <v>14284</v>
      </c>
      <c r="I187">
        <v>35844</v>
      </c>
      <c r="J187" s="3">
        <f t="shared" si="14"/>
        <v>71.5</v>
      </c>
      <c r="K187">
        <v>30</v>
      </c>
      <c r="L187">
        <v>28.5</v>
      </c>
      <c r="M187">
        <v>71.5</v>
      </c>
      <c r="N187">
        <v>0.06</v>
      </c>
      <c r="O187">
        <v>32</v>
      </c>
    </row>
    <row r="188" spans="1:15" x14ac:dyDescent="0.2">
      <c r="A188" t="s">
        <v>895</v>
      </c>
      <c r="B188">
        <v>68</v>
      </c>
      <c r="C188" t="s">
        <v>753</v>
      </c>
      <c r="D188" t="s">
        <v>754</v>
      </c>
      <c r="E188" t="s">
        <v>793</v>
      </c>
      <c r="F188" t="s">
        <v>794</v>
      </c>
      <c r="G188">
        <v>543033</v>
      </c>
      <c r="H188">
        <v>194863</v>
      </c>
      <c r="I188">
        <v>192474</v>
      </c>
      <c r="J188" s="3">
        <f t="shared" si="14"/>
        <v>49.69</v>
      </c>
      <c r="K188">
        <v>340</v>
      </c>
      <c r="L188">
        <v>50.31</v>
      </c>
      <c r="M188">
        <v>49.69</v>
      </c>
      <c r="N188">
        <v>0.09</v>
      </c>
      <c r="O188">
        <v>381</v>
      </c>
    </row>
    <row r="189" spans="1:15" x14ac:dyDescent="0.2">
      <c r="A189" t="s">
        <v>895</v>
      </c>
      <c r="B189">
        <v>141</v>
      </c>
      <c r="C189" t="s">
        <v>645</v>
      </c>
      <c r="D189" t="s">
        <v>646</v>
      </c>
      <c r="E189" t="s">
        <v>689</v>
      </c>
      <c r="F189" t="s">
        <v>690</v>
      </c>
      <c r="G189">
        <v>42855</v>
      </c>
      <c r="H189">
        <v>12574</v>
      </c>
      <c r="I189">
        <v>16291</v>
      </c>
      <c r="J189" s="3">
        <f t="shared" si="14"/>
        <v>56.44</v>
      </c>
      <c r="K189">
        <v>16</v>
      </c>
      <c r="L189">
        <v>43.56</v>
      </c>
      <c r="M189">
        <v>56.44</v>
      </c>
      <c r="N189">
        <v>0.06</v>
      </c>
      <c r="O189">
        <v>331</v>
      </c>
    </row>
    <row r="190" spans="1:15" x14ac:dyDescent="0.2">
      <c r="A190" t="s">
        <v>895</v>
      </c>
      <c r="B190">
        <v>52</v>
      </c>
      <c r="C190" t="s">
        <v>753</v>
      </c>
      <c r="D190" t="s">
        <v>754</v>
      </c>
      <c r="E190" t="s">
        <v>785</v>
      </c>
      <c r="F190" t="s">
        <v>786</v>
      </c>
      <c r="G190">
        <v>396406</v>
      </c>
      <c r="H190">
        <v>130735</v>
      </c>
      <c r="I190">
        <v>136018</v>
      </c>
      <c r="J190" s="3">
        <f t="shared" si="14"/>
        <v>50.99</v>
      </c>
      <c r="K190">
        <v>198</v>
      </c>
      <c r="L190">
        <v>49.01</v>
      </c>
      <c r="M190">
        <v>50.99</v>
      </c>
      <c r="N190">
        <v>7.0000000000000007E-2</v>
      </c>
      <c r="O190">
        <v>377</v>
      </c>
    </row>
    <row r="191" spans="1:15" x14ac:dyDescent="0.2">
      <c r="A191" t="s">
        <v>854</v>
      </c>
      <c r="B191">
        <v>125</v>
      </c>
      <c r="C191" t="s">
        <v>432</v>
      </c>
      <c r="D191" t="s">
        <v>433</v>
      </c>
      <c r="E191" t="s">
        <v>456</v>
      </c>
      <c r="F191" t="s">
        <v>457</v>
      </c>
      <c r="G191">
        <v>109844</v>
      </c>
      <c r="H191">
        <v>30207</v>
      </c>
      <c r="I191">
        <v>49173</v>
      </c>
      <c r="J191" s="3">
        <f t="shared" si="14"/>
        <v>61.95</v>
      </c>
      <c r="K191">
        <v>50</v>
      </c>
      <c r="L191">
        <v>38.049999999999997</v>
      </c>
      <c r="M191">
        <v>61.95</v>
      </c>
      <c r="N191">
        <v>0.06</v>
      </c>
      <c r="O191">
        <v>216</v>
      </c>
    </row>
    <row r="192" spans="1:15" x14ac:dyDescent="0.2">
      <c r="A192" t="s">
        <v>855</v>
      </c>
      <c r="B192">
        <v>109</v>
      </c>
      <c r="C192" t="s">
        <v>12</v>
      </c>
      <c r="D192" t="s">
        <v>13</v>
      </c>
      <c r="E192" t="s">
        <v>16</v>
      </c>
      <c r="F192" t="s">
        <v>17</v>
      </c>
      <c r="G192">
        <v>127612</v>
      </c>
      <c r="H192">
        <v>36708</v>
      </c>
      <c r="I192">
        <v>47773</v>
      </c>
      <c r="J192" s="3">
        <f t="shared" si="14"/>
        <v>56.55</v>
      </c>
      <c r="K192">
        <v>135</v>
      </c>
      <c r="L192">
        <v>43.45</v>
      </c>
      <c r="M192">
        <v>56.55</v>
      </c>
      <c r="N192">
        <v>0.16</v>
      </c>
      <c r="O192">
        <v>2</v>
      </c>
    </row>
    <row r="193" spans="1:15" x14ac:dyDescent="0.2">
      <c r="A193" t="s">
        <v>898</v>
      </c>
      <c r="B193">
        <v>368</v>
      </c>
      <c r="C193" t="s">
        <v>432</v>
      </c>
      <c r="D193" t="s">
        <v>433</v>
      </c>
      <c r="E193" t="s">
        <v>553</v>
      </c>
      <c r="F193" t="s">
        <v>554</v>
      </c>
      <c r="G193">
        <v>48755</v>
      </c>
      <c r="H193">
        <v>16914</v>
      </c>
      <c r="I193">
        <v>20315</v>
      </c>
      <c r="J193" s="3">
        <f t="shared" si="14"/>
        <v>54.57</v>
      </c>
      <c r="K193">
        <v>22</v>
      </c>
      <c r="L193">
        <v>45.43</v>
      </c>
      <c r="M193">
        <v>54.57</v>
      </c>
      <c r="N193">
        <v>0.06</v>
      </c>
      <c r="O193">
        <v>265</v>
      </c>
    </row>
    <row r="194" spans="1:15" x14ac:dyDescent="0.2">
      <c r="A194" t="s">
        <v>898</v>
      </c>
      <c r="B194">
        <v>369</v>
      </c>
      <c r="C194" t="s">
        <v>432</v>
      </c>
      <c r="D194" t="s">
        <v>433</v>
      </c>
      <c r="E194" t="s">
        <v>555</v>
      </c>
      <c r="F194" t="s">
        <v>556</v>
      </c>
      <c r="G194">
        <v>117138</v>
      </c>
      <c r="H194">
        <v>34193</v>
      </c>
      <c r="I194">
        <v>56936</v>
      </c>
      <c r="J194" s="3">
        <f t="shared" si="14"/>
        <v>62.48</v>
      </c>
      <c r="K194">
        <v>70</v>
      </c>
      <c r="L194">
        <v>37.520000000000003</v>
      </c>
      <c r="M194">
        <v>62.48</v>
      </c>
      <c r="N194">
        <v>0.08</v>
      </c>
      <c r="O194">
        <v>266</v>
      </c>
    </row>
    <row r="195" spans="1:15" x14ac:dyDescent="0.2">
      <c r="A195" t="s">
        <v>898</v>
      </c>
      <c r="B195">
        <v>122</v>
      </c>
      <c r="C195" t="s">
        <v>432</v>
      </c>
      <c r="D195" t="s">
        <v>433</v>
      </c>
      <c r="E195" t="s">
        <v>450</v>
      </c>
      <c r="F195" t="s">
        <v>451</v>
      </c>
      <c r="G195">
        <v>198293</v>
      </c>
      <c r="H195">
        <v>100648</v>
      </c>
      <c r="I195">
        <v>46027</v>
      </c>
      <c r="J195" s="3">
        <f t="shared" si="14"/>
        <v>31.38</v>
      </c>
      <c r="K195">
        <v>154</v>
      </c>
      <c r="L195">
        <v>68.62</v>
      </c>
      <c r="M195">
        <v>31.38</v>
      </c>
      <c r="N195">
        <v>0.1</v>
      </c>
      <c r="O195">
        <v>213</v>
      </c>
    </row>
    <row r="196" spans="1:15" x14ac:dyDescent="0.2">
      <c r="A196" t="s">
        <v>898</v>
      </c>
      <c r="B196">
        <v>370</v>
      </c>
      <c r="C196" t="s">
        <v>432</v>
      </c>
      <c r="D196" t="s">
        <v>433</v>
      </c>
      <c r="E196" t="s">
        <v>557</v>
      </c>
      <c r="F196" t="s">
        <v>558</v>
      </c>
      <c r="G196">
        <v>91659</v>
      </c>
      <c r="H196">
        <v>35011</v>
      </c>
      <c r="I196">
        <v>36326</v>
      </c>
      <c r="J196" s="3">
        <f t="shared" si="14"/>
        <v>50.92</v>
      </c>
      <c r="K196">
        <v>70</v>
      </c>
      <c r="L196">
        <v>49.08</v>
      </c>
      <c r="M196">
        <v>50.92</v>
      </c>
      <c r="N196">
        <v>0.1</v>
      </c>
      <c r="O196">
        <v>267</v>
      </c>
    </row>
    <row r="197" spans="1:15" x14ac:dyDescent="0.2">
      <c r="A197" t="s">
        <v>898</v>
      </c>
      <c r="B197">
        <v>371</v>
      </c>
      <c r="C197" t="s">
        <v>432</v>
      </c>
      <c r="D197" t="s">
        <v>433</v>
      </c>
      <c r="E197" t="s">
        <v>559</v>
      </c>
      <c r="F197" t="s">
        <v>560</v>
      </c>
      <c r="G197">
        <v>73575</v>
      </c>
      <c r="H197">
        <v>22388</v>
      </c>
      <c r="I197">
        <v>31447</v>
      </c>
      <c r="J197" s="3">
        <f t="shared" si="14"/>
        <v>58.41</v>
      </c>
      <c r="K197">
        <v>49</v>
      </c>
      <c r="L197">
        <v>41.59</v>
      </c>
      <c r="M197">
        <v>58.41</v>
      </c>
      <c r="N197">
        <v>0.09</v>
      </c>
      <c r="O197">
        <v>268</v>
      </c>
    </row>
    <row r="198" spans="1:15" x14ac:dyDescent="0.2">
      <c r="A198" t="s">
        <v>898</v>
      </c>
      <c r="B198">
        <v>217</v>
      </c>
      <c r="C198" t="s">
        <v>432</v>
      </c>
      <c r="D198" t="s">
        <v>433</v>
      </c>
      <c r="E198" t="s">
        <v>466</v>
      </c>
      <c r="F198" t="s">
        <v>467</v>
      </c>
      <c r="G198">
        <v>71726</v>
      </c>
      <c r="H198">
        <v>22845</v>
      </c>
      <c r="I198">
        <v>30700</v>
      </c>
      <c r="J198" s="3">
        <f t="shared" si="14"/>
        <v>57.33</v>
      </c>
      <c r="K198">
        <v>53</v>
      </c>
      <c r="L198">
        <v>42.67</v>
      </c>
      <c r="M198">
        <v>57.33</v>
      </c>
      <c r="N198">
        <v>0.1</v>
      </c>
      <c r="O198">
        <v>221</v>
      </c>
    </row>
    <row r="199" spans="1:15" x14ac:dyDescent="0.2">
      <c r="A199" t="s">
        <v>898</v>
      </c>
      <c r="B199">
        <v>218</v>
      </c>
      <c r="C199" t="s">
        <v>432</v>
      </c>
      <c r="D199" t="s">
        <v>433</v>
      </c>
      <c r="E199" t="s">
        <v>468</v>
      </c>
      <c r="F199" t="s">
        <v>469</v>
      </c>
      <c r="G199">
        <v>61957</v>
      </c>
      <c r="H199">
        <v>20011</v>
      </c>
      <c r="I199">
        <v>24339</v>
      </c>
      <c r="J199" s="3">
        <f t="shared" si="14"/>
        <v>54.88</v>
      </c>
      <c r="K199">
        <v>37</v>
      </c>
      <c r="L199">
        <v>45.12</v>
      </c>
      <c r="M199">
        <v>54.88</v>
      </c>
      <c r="N199">
        <v>0.08</v>
      </c>
      <c r="O199">
        <v>222</v>
      </c>
    </row>
    <row r="200" spans="1:15" x14ac:dyDescent="0.2">
      <c r="A200" t="s">
        <v>898</v>
      </c>
      <c r="B200">
        <v>372</v>
      </c>
      <c r="C200" t="s">
        <v>432</v>
      </c>
      <c r="D200" t="s">
        <v>433</v>
      </c>
      <c r="E200" t="s">
        <v>561</v>
      </c>
      <c r="F200" t="s">
        <v>562</v>
      </c>
      <c r="G200">
        <v>104270</v>
      </c>
      <c r="H200">
        <v>43785</v>
      </c>
      <c r="I200">
        <v>41303</v>
      </c>
      <c r="J200" s="3">
        <f t="shared" si="14"/>
        <v>48.54</v>
      </c>
      <c r="K200">
        <v>44</v>
      </c>
      <c r="L200">
        <v>51.46</v>
      </c>
      <c r="M200">
        <v>48.54</v>
      </c>
      <c r="N200">
        <v>0.05</v>
      </c>
      <c r="O200">
        <v>269</v>
      </c>
    </row>
    <row r="201" spans="1:15" x14ac:dyDescent="0.2">
      <c r="A201" t="s">
        <v>898</v>
      </c>
      <c r="B201">
        <v>219</v>
      </c>
      <c r="C201" t="s">
        <v>432</v>
      </c>
      <c r="D201" t="s">
        <v>433</v>
      </c>
      <c r="E201" t="s">
        <v>470</v>
      </c>
      <c r="F201" t="s">
        <v>471</v>
      </c>
      <c r="G201">
        <v>76428</v>
      </c>
      <c r="H201">
        <v>30974</v>
      </c>
      <c r="I201">
        <v>28508</v>
      </c>
      <c r="J201" s="3">
        <f t="shared" si="14"/>
        <v>47.93</v>
      </c>
      <c r="K201">
        <v>49</v>
      </c>
      <c r="L201">
        <v>52.07</v>
      </c>
      <c r="M201">
        <v>47.93</v>
      </c>
      <c r="N201">
        <v>0.08</v>
      </c>
      <c r="O201">
        <v>223</v>
      </c>
    </row>
    <row r="202" spans="1:15" x14ac:dyDescent="0.2">
      <c r="A202" t="s">
        <v>898</v>
      </c>
      <c r="B202">
        <v>373</v>
      </c>
      <c r="C202" t="s">
        <v>432</v>
      </c>
      <c r="D202" t="s">
        <v>433</v>
      </c>
      <c r="E202" t="s">
        <v>563</v>
      </c>
      <c r="F202" t="s">
        <v>564</v>
      </c>
      <c r="G202">
        <v>108416</v>
      </c>
      <c r="H202">
        <v>46471</v>
      </c>
      <c r="I202">
        <v>41057</v>
      </c>
      <c r="J202" s="3">
        <f t="shared" si="14"/>
        <v>46.91</v>
      </c>
      <c r="K202">
        <v>60</v>
      </c>
      <c r="L202">
        <v>53.09</v>
      </c>
      <c r="M202">
        <v>46.91</v>
      </c>
      <c r="N202">
        <v>7.0000000000000007E-2</v>
      </c>
      <c r="O202">
        <v>270</v>
      </c>
    </row>
    <row r="203" spans="1:15" x14ac:dyDescent="0.2">
      <c r="A203" t="s">
        <v>898</v>
      </c>
      <c r="B203">
        <v>220</v>
      </c>
      <c r="C203" t="s">
        <v>432</v>
      </c>
      <c r="D203" t="s">
        <v>433</v>
      </c>
      <c r="E203" t="s">
        <v>472</v>
      </c>
      <c r="F203" t="s">
        <v>473</v>
      </c>
      <c r="G203">
        <v>72755</v>
      </c>
      <c r="H203">
        <v>23916</v>
      </c>
      <c r="I203">
        <v>33753</v>
      </c>
      <c r="J203" s="3">
        <f t="shared" si="14"/>
        <v>58.53</v>
      </c>
      <c r="K203">
        <v>46</v>
      </c>
      <c r="L203">
        <v>41.47</v>
      </c>
      <c r="M203">
        <v>58.53</v>
      </c>
      <c r="N203">
        <v>0.08</v>
      </c>
      <c r="O203">
        <v>224</v>
      </c>
    </row>
    <row r="204" spans="1:15" x14ac:dyDescent="0.2">
      <c r="A204" t="s">
        <v>898</v>
      </c>
      <c r="B204">
        <v>221</v>
      </c>
      <c r="C204" t="s">
        <v>432</v>
      </c>
      <c r="D204" t="s">
        <v>433</v>
      </c>
      <c r="E204" t="s">
        <v>474</v>
      </c>
      <c r="F204" t="s">
        <v>475</v>
      </c>
      <c r="G204">
        <v>121141</v>
      </c>
      <c r="H204">
        <v>44084</v>
      </c>
      <c r="I204">
        <v>52808</v>
      </c>
      <c r="J204" s="3">
        <f t="shared" si="14"/>
        <v>54.5</v>
      </c>
      <c r="K204">
        <v>52</v>
      </c>
      <c r="L204">
        <v>45.5</v>
      </c>
      <c r="M204">
        <v>54.5</v>
      </c>
      <c r="N204">
        <v>0.05</v>
      </c>
      <c r="O204">
        <v>225</v>
      </c>
    </row>
    <row r="205" spans="1:15" x14ac:dyDescent="0.2">
      <c r="A205" t="s">
        <v>898</v>
      </c>
      <c r="B205">
        <v>374</v>
      </c>
      <c r="C205" t="s">
        <v>432</v>
      </c>
      <c r="D205" t="s">
        <v>433</v>
      </c>
      <c r="E205" t="s">
        <v>565</v>
      </c>
      <c r="F205" t="s">
        <v>566</v>
      </c>
      <c r="G205">
        <v>81384</v>
      </c>
      <c r="H205">
        <v>28851</v>
      </c>
      <c r="I205">
        <v>32515</v>
      </c>
      <c r="J205" s="3">
        <f t="shared" si="14"/>
        <v>52.99</v>
      </c>
      <c r="K205">
        <v>50</v>
      </c>
      <c r="L205">
        <v>47.01</v>
      </c>
      <c r="M205">
        <v>52.99</v>
      </c>
      <c r="N205">
        <v>0.08</v>
      </c>
      <c r="O205">
        <v>271</v>
      </c>
    </row>
    <row r="206" spans="1:15" x14ac:dyDescent="0.2">
      <c r="A206" t="s">
        <v>856</v>
      </c>
      <c r="B206">
        <v>148</v>
      </c>
      <c r="C206" t="s">
        <v>366</v>
      </c>
      <c r="D206" t="s">
        <v>367</v>
      </c>
      <c r="E206" t="s">
        <v>408</v>
      </c>
      <c r="F206" t="s">
        <v>409</v>
      </c>
      <c r="G206">
        <v>154266</v>
      </c>
      <c r="H206">
        <v>63985</v>
      </c>
      <c r="I206">
        <v>40729</v>
      </c>
      <c r="J206" s="3">
        <f t="shared" ref="J206:J269" si="15">M206</f>
        <v>38.9</v>
      </c>
      <c r="K206">
        <v>95</v>
      </c>
      <c r="L206">
        <v>61.1</v>
      </c>
      <c r="M206">
        <v>38.9</v>
      </c>
      <c r="N206">
        <v>0.09</v>
      </c>
      <c r="O206">
        <v>193</v>
      </c>
    </row>
    <row r="207" spans="1:15" x14ac:dyDescent="0.2">
      <c r="A207" t="s">
        <v>856</v>
      </c>
      <c r="B207">
        <v>195</v>
      </c>
      <c r="C207" t="s">
        <v>108</v>
      </c>
      <c r="D207" t="s">
        <v>109</v>
      </c>
      <c r="E207" t="s">
        <v>118</v>
      </c>
      <c r="F207" t="s">
        <v>119</v>
      </c>
      <c r="G207">
        <v>96760</v>
      </c>
      <c r="H207">
        <v>29319</v>
      </c>
      <c r="I207">
        <v>44501</v>
      </c>
      <c r="J207" s="3">
        <f t="shared" si="15"/>
        <v>60.28</v>
      </c>
      <c r="K207">
        <v>44</v>
      </c>
      <c r="L207">
        <v>39.72</v>
      </c>
      <c r="M207">
        <v>60.28</v>
      </c>
      <c r="N207">
        <v>0.06</v>
      </c>
      <c r="O207">
        <v>52</v>
      </c>
    </row>
    <row r="208" spans="1:15" x14ac:dyDescent="0.2">
      <c r="A208" t="s">
        <v>856</v>
      </c>
      <c r="B208">
        <v>50</v>
      </c>
      <c r="C208" t="s">
        <v>753</v>
      </c>
      <c r="D208" t="s">
        <v>754</v>
      </c>
      <c r="E208" t="s">
        <v>781</v>
      </c>
      <c r="F208" t="s">
        <v>782</v>
      </c>
      <c r="G208">
        <v>217432</v>
      </c>
      <c r="H208">
        <v>46922</v>
      </c>
      <c r="I208">
        <v>104260</v>
      </c>
      <c r="J208" s="3">
        <f t="shared" si="15"/>
        <v>68.959999999999994</v>
      </c>
      <c r="K208">
        <v>64</v>
      </c>
      <c r="L208">
        <v>31.04</v>
      </c>
      <c r="M208">
        <v>68.959999999999994</v>
      </c>
      <c r="N208">
        <v>0.04</v>
      </c>
      <c r="O208">
        <v>375</v>
      </c>
    </row>
    <row r="209" spans="1:15" x14ac:dyDescent="0.2">
      <c r="A209" t="s">
        <v>856</v>
      </c>
      <c r="B209">
        <v>156</v>
      </c>
      <c r="C209" t="s">
        <v>366</v>
      </c>
      <c r="D209" t="s">
        <v>367</v>
      </c>
      <c r="E209" t="s">
        <v>424</v>
      </c>
      <c r="F209" t="s">
        <v>425</v>
      </c>
      <c r="G209">
        <v>105554</v>
      </c>
      <c r="H209">
        <v>39688</v>
      </c>
      <c r="I209">
        <v>26697</v>
      </c>
      <c r="J209" s="3">
        <f t="shared" si="15"/>
        <v>40.22</v>
      </c>
      <c r="K209">
        <v>33</v>
      </c>
      <c r="L209">
        <v>59.78</v>
      </c>
      <c r="M209">
        <v>40.22</v>
      </c>
      <c r="N209">
        <v>0.05</v>
      </c>
      <c r="O209">
        <v>201</v>
      </c>
    </row>
    <row r="210" spans="1:15" x14ac:dyDescent="0.2">
      <c r="A210" t="s">
        <v>856</v>
      </c>
      <c r="B210">
        <v>293</v>
      </c>
      <c r="C210" t="s">
        <v>108</v>
      </c>
      <c r="D210" t="s">
        <v>109</v>
      </c>
      <c r="E210" t="s">
        <v>150</v>
      </c>
      <c r="F210" t="s">
        <v>151</v>
      </c>
      <c r="G210">
        <v>107009</v>
      </c>
      <c r="H210">
        <v>23515</v>
      </c>
      <c r="I210">
        <v>56613</v>
      </c>
      <c r="J210" s="3">
        <f t="shared" si="15"/>
        <v>70.650000000000006</v>
      </c>
      <c r="K210">
        <v>50</v>
      </c>
      <c r="L210">
        <v>29.35</v>
      </c>
      <c r="M210">
        <v>70.650000000000006</v>
      </c>
      <c r="N210">
        <v>0.06</v>
      </c>
      <c r="O210">
        <v>68</v>
      </c>
    </row>
    <row r="211" spans="1:15" x14ac:dyDescent="0.2">
      <c r="A211" t="s">
        <v>856</v>
      </c>
      <c r="B211">
        <v>164</v>
      </c>
      <c r="C211" t="s">
        <v>366</v>
      </c>
      <c r="D211" t="s">
        <v>367</v>
      </c>
      <c r="E211" t="s">
        <v>430</v>
      </c>
      <c r="F211" t="s">
        <v>431</v>
      </c>
      <c r="G211">
        <v>449806</v>
      </c>
      <c r="H211">
        <v>168335</v>
      </c>
      <c r="I211">
        <v>84474</v>
      </c>
      <c r="J211" s="3">
        <f t="shared" si="15"/>
        <v>33.409999999999997</v>
      </c>
      <c r="K211">
        <v>191</v>
      </c>
      <c r="L211">
        <v>66.59</v>
      </c>
      <c r="M211">
        <v>33.409999999999997</v>
      </c>
      <c r="N211">
        <v>0.08</v>
      </c>
      <c r="O211">
        <v>204</v>
      </c>
    </row>
    <row r="212" spans="1:15" x14ac:dyDescent="0.2">
      <c r="A212" t="s">
        <v>856</v>
      </c>
      <c r="B212">
        <v>85</v>
      </c>
      <c r="C212" t="s">
        <v>753</v>
      </c>
      <c r="D212" t="s">
        <v>754</v>
      </c>
      <c r="E212" t="s">
        <v>759</v>
      </c>
      <c r="F212" t="s">
        <v>760</v>
      </c>
      <c r="G212">
        <v>116302</v>
      </c>
      <c r="H212">
        <v>23797</v>
      </c>
      <c r="I212">
        <v>55185</v>
      </c>
      <c r="J212" s="3">
        <f t="shared" si="15"/>
        <v>69.87</v>
      </c>
      <c r="K212">
        <v>29</v>
      </c>
      <c r="L212">
        <v>30.13</v>
      </c>
      <c r="M212">
        <v>69.87</v>
      </c>
      <c r="N212">
        <v>0.04</v>
      </c>
      <c r="O212">
        <v>364</v>
      </c>
    </row>
    <row r="213" spans="1:15" x14ac:dyDescent="0.2">
      <c r="A213" t="s">
        <v>856</v>
      </c>
      <c r="B213">
        <v>86</v>
      </c>
      <c r="C213" t="s">
        <v>753</v>
      </c>
      <c r="D213" t="s">
        <v>754</v>
      </c>
      <c r="E213" t="s">
        <v>761</v>
      </c>
      <c r="F213" t="s">
        <v>762</v>
      </c>
      <c r="G213">
        <v>123611</v>
      </c>
      <c r="H213">
        <v>29947</v>
      </c>
      <c r="I213">
        <v>58915</v>
      </c>
      <c r="J213" s="3">
        <f t="shared" si="15"/>
        <v>66.3</v>
      </c>
      <c r="K213">
        <v>44</v>
      </c>
      <c r="L213">
        <v>33.700000000000003</v>
      </c>
      <c r="M213">
        <v>66.3</v>
      </c>
      <c r="N213">
        <v>0.05</v>
      </c>
      <c r="O213">
        <v>365</v>
      </c>
    </row>
    <row r="214" spans="1:15" x14ac:dyDescent="0.2">
      <c r="A214" t="s">
        <v>896</v>
      </c>
      <c r="B214">
        <v>261</v>
      </c>
      <c r="C214" t="s">
        <v>432</v>
      </c>
      <c r="D214" t="s">
        <v>433</v>
      </c>
      <c r="E214" t="s">
        <v>498</v>
      </c>
      <c r="F214" t="s">
        <v>499</v>
      </c>
      <c r="G214">
        <v>90516</v>
      </c>
      <c r="H214">
        <v>28314</v>
      </c>
      <c r="I214">
        <v>41472</v>
      </c>
      <c r="J214" s="3">
        <f t="shared" si="15"/>
        <v>59.43</v>
      </c>
      <c r="K214">
        <v>41</v>
      </c>
      <c r="L214">
        <v>40.57</v>
      </c>
      <c r="M214">
        <v>59.43</v>
      </c>
      <c r="N214">
        <v>0.06</v>
      </c>
      <c r="O214">
        <v>237</v>
      </c>
    </row>
    <row r="215" spans="1:15" x14ac:dyDescent="0.2">
      <c r="A215" t="s">
        <v>896</v>
      </c>
      <c r="B215">
        <v>262</v>
      </c>
      <c r="C215" t="s">
        <v>432</v>
      </c>
      <c r="D215" t="s">
        <v>433</v>
      </c>
      <c r="E215" t="s">
        <v>500</v>
      </c>
      <c r="F215" t="s">
        <v>501</v>
      </c>
      <c r="G215">
        <v>109399</v>
      </c>
      <c r="H215">
        <v>40169</v>
      </c>
      <c r="I215">
        <v>41879</v>
      </c>
      <c r="J215" s="3">
        <f t="shared" si="15"/>
        <v>51.04</v>
      </c>
      <c r="K215">
        <v>57</v>
      </c>
      <c r="L215">
        <v>48.96</v>
      </c>
      <c r="M215">
        <v>51.04</v>
      </c>
      <c r="N215">
        <v>7.0000000000000007E-2</v>
      </c>
      <c r="O215">
        <v>238</v>
      </c>
    </row>
    <row r="216" spans="1:15" x14ac:dyDescent="0.2">
      <c r="A216" t="s">
        <v>896</v>
      </c>
      <c r="B216">
        <v>263</v>
      </c>
      <c r="C216" t="s">
        <v>432</v>
      </c>
      <c r="D216" t="s">
        <v>433</v>
      </c>
      <c r="E216" t="s">
        <v>502</v>
      </c>
      <c r="F216" t="s">
        <v>503</v>
      </c>
      <c r="G216">
        <v>73951</v>
      </c>
      <c r="H216">
        <v>19985</v>
      </c>
      <c r="I216">
        <v>35870</v>
      </c>
      <c r="J216" s="3">
        <f t="shared" si="15"/>
        <v>64.22</v>
      </c>
      <c r="K216">
        <v>28</v>
      </c>
      <c r="L216">
        <v>35.78</v>
      </c>
      <c r="M216">
        <v>64.22</v>
      </c>
      <c r="N216">
        <v>0.05</v>
      </c>
      <c r="O216">
        <v>239</v>
      </c>
    </row>
    <row r="217" spans="1:15" x14ac:dyDescent="0.2">
      <c r="A217" t="s">
        <v>896</v>
      </c>
      <c r="B217">
        <v>264</v>
      </c>
      <c r="C217" t="s">
        <v>432</v>
      </c>
      <c r="D217" t="s">
        <v>433</v>
      </c>
      <c r="E217" t="s">
        <v>504</v>
      </c>
      <c r="F217" t="s">
        <v>505</v>
      </c>
      <c r="G217">
        <v>85011</v>
      </c>
      <c r="H217">
        <v>24606</v>
      </c>
      <c r="I217">
        <v>40410</v>
      </c>
      <c r="J217" s="3">
        <f t="shared" si="15"/>
        <v>62.15</v>
      </c>
      <c r="K217">
        <v>41</v>
      </c>
      <c r="L217">
        <v>37.85</v>
      </c>
      <c r="M217">
        <v>62.15</v>
      </c>
      <c r="N217">
        <v>0.06</v>
      </c>
      <c r="O217">
        <v>240</v>
      </c>
    </row>
    <row r="218" spans="1:15" x14ac:dyDescent="0.2">
      <c r="A218" t="s">
        <v>896</v>
      </c>
      <c r="B218">
        <v>265</v>
      </c>
      <c r="C218" t="s">
        <v>432</v>
      </c>
      <c r="D218" t="s">
        <v>433</v>
      </c>
      <c r="E218" t="s">
        <v>506</v>
      </c>
      <c r="F218" t="s">
        <v>507</v>
      </c>
      <c r="G218">
        <v>72808</v>
      </c>
      <c r="H218">
        <v>18876</v>
      </c>
      <c r="I218">
        <v>35643</v>
      </c>
      <c r="J218" s="3">
        <f t="shared" si="15"/>
        <v>65.38</v>
      </c>
      <c r="K218">
        <v>34</v>
      </c>
      <c r="L218">
        <v>34.619999999999997</v>
      </c>
      <c r="M218">
        <v>65.38</v>
      </c>
      <c r="N218">
        <v>0.06</v>
      </c>
      <c r="O218">
        <v>241</v>
      </c>
    </row>
    <row r="219" spans="1:15" x14ac:dyDescent="0.2">
      <c r="A219" t="s">
        <v>896</v>
      </c>
      <c r="B219">
        <v>266</v>
      </c>
      <c r="C219" t="s">
        <v>432</v>
      </c>
      <c r="D219" t="s">
        <v>433</v>
      </c>
      <c r="E219" t="s">
        <v>508</v>
      </c>
      <c r="F219" t="s">
        <v>509</v>
      </c>
      <c r="G219">
        <v>117298</v>
      </c>
      <c r="H219">
        <v>36762</v>
      </c>
      <c r="I219">
        <v>52365</v>
      </c>
      <c r="J219" s="3">
        <f t="shared" si="15"/>
        <v>58.75</v>
      </c>
      <c r="K219">
        <v>46</v>
      </c>
      <c r="L219">
        <v>41.25</v>
      </c>
      <c r="M219">
        <v>58.75</v>
      </c>
      <c r="N219">
        <v>0.05</v>
      </c>
      <c r="O219">
        <v>242</v>
      </c>
    </row>
    <row r="220" spans="1:15" x14ac:dyDescent="0.2">
      <c r="A220" t="s">
        <v>896</v>
      </c>
      <c r="B220">
        <v>114</v>
      </c>
      <c r="C220" t="s">
        <v>432</v>
      </c>
      <c r="D220" t="s">
        <v>433</v>
      </c>
      <c r="E220" t="s">
        <v>434</v>
      </c>
      <c r="F220" t="s">
        <v>435</v>
      </c>
      <c r="G220">
        <v>192524</v>
      </c>
      <c r="H220">
        <v>49889</v>
      </c>
      <c r="I220">
        <v>88997</v>
      </c>
      <c r="J220" s="3">
        <f t="shared" si="15"/>
        <v>64.08</v>
      </c>
      <c r="K220">
        <v>87</v>
      </c>
      <c r="L220">
        <v>35.92</v>
      </c>
      <c r="M220">
        <v>64.08</v>
      </c>
      <c r="N220">
        <v>0.06</v>
      </c>
      <c r="O220">
        <v>205</v>
      </c>
    </row>
    <row r="221" spans="1:15" x14ac:dyDescent="0.2">
      <c r="A221" t="s">
        <v>896</v>
      </c>
      <c r="B221">
        <v>267</v>
      </c>
      <c r="C221" t="s">
        <v>432</v>
      </c>
      <c r="D221" t="s">
        <v>433</v>
      </c>
      <c r="E221" t="s">
        <v>510</v>
      </c>
      <c r="F221" t="s">
        <v>511</v>
      </c>
      <c r="G221">
        <v>87253</v>
      </c>
      <c r="H221">
        <v>32091</v>
      </c>
      <c r="I221">
        <v>38258</v>
      </c>
      <c r="J221" s="3">
        <f t="shared" si="15"/>
        <v>54.38</v>
      </c>
      <c r="K221">
        <v>44</v>
      </c>
      <c r="L221">
        <v>45.62</v>
      </c>
      <c r="M221">
        <v>54.38</v>
      </c>
      <c r="N221">
        <v>0.06</v>
      </c>
      <c r="O221">
        <v>243</v>
      </c>
    </row>
    <row r="222" spans="1:15" x14ac:dyDescent="0.2">
      <c r="A222" t="s">
        <v>896</v>
      </c>
      <c r="B222">
        <v>268</v>
      </c>
      <c r="C222" t="s">
        <v>432</v>
      </c>
      <c r="D222" t="s">
        <v>433</v>
      </c>
      <c r="E222" t="s">
        <v>512</v>
      </c>
      <c r="F222" t="s">
        <v>804</v>
      </c>
      <c r="G222">
        <v>80879</v>
      </c>
      <c r="H222">
        <v>22884</v>
      </c>
      <c r="I222">
        <v>37729</v>
      </c>
      <c r="J222" s="3">
        <f t="shared" si="15"/>
        <v>62.25</v>
      </c>
      <c r="K222">
        <v>46</v>
      </c>
      <c r="L222">
        <v>37.75</v>
      </c>
      <c r="M222">
        <v>62.25</v>
      </c>
      <c r="N222">
        <v>0.08</v>
      </c>
      <c r="O222">
        <v>244</v>
      </c>
    </row>
    <row r="223" spans="1:15" x14ac:dyDescent="0.2">
      <c r="A223" t="s">
        <v>896</v>
      </c>
      <c r="B223">
        <v>269</v>
      </c>
      <c r="C223" t="s">
        <v>432</v>
      </c>
      <c r="D223" t="s">
        <v>433</v>
      </c>
      <c r="E223" t="s">
        <v>513</v>
      </c>
      <c r="F223" t="s">
        <v>514</v>
      </c>
      <c r="G223">
        <v>102209</v>
      </c>
      <c r="H223">
        <v>28481</v>
      </c>
      <c r="I223">
        <v>47388</v>
      </c>
      <c r="J223" s="3">
        <f t="shared" si="15"/>
        <v>62.46</v>
      </c>
      <c r="K223">
        <v>44</v>
      </c>
      <c r="L223">
        <v>37.54</v>
      </c>
      <c r="M223">
        <v>62.46</v>
      </c>
      <c r="N223">
        <v>0.06</v>
      </c>
      <c r="O223">
        <v>245</v>
      </c>
    </row>
    <row r="224" spans="1:15" x14ac:dyDescent="0.2">
      <c r="A224" t="s">
        <v>896</v>
      </c>
      <c r="B224">
        <v>270</v>
      </c>
      <c r="C224" t="s">
        <v>432</v>
      </c>
      <c r="D224" t="s">
        <v>433</v>
      </c>
      <c r="E224" t="s">
        <v>515</v>
      </c>
      <c r="F224" t="s">
        <v>516</v>
      </c>
      <c r="G224">
        <v>99108</v>
      </c>
      <c r="H224">
        <v>26065</v>
      </c>
      <c r="I224">
        <v>46037</v>
      </c>
      <c r="J224" s="3">
        <f t="shared" si="15"/>
        <v>63.85</v>
      </c>
      <c r="K224">
        <v>44</v>
      </c>
      <c r="L224">
        <v>36.15</v>
      </c>
      <c r="M224">
        <v>63.85</v>
      </c>
      <c r="N224">
        <v>0.06</v>
      </c>
      <c r="O224">
        <v>246</v>
      </c>
    </row>
    <row r="225" spans="1:15" x14ac:dyDescent="0.2">
      <c r="A225" t="s">
        <v>896</v>
      </c>
      <c r="B225">
        <v>271</v>
      </c>
      <c r="C225" t="s">
        <v>432</v>
      </c>
      <c r="D225" t="s">
        <v>433</v>
      </c>
      <c r="E225" t="s">
        <v>517</v>
      </c>
      <c r="F225" t="s">
        <v>518</v>
      </c>
      <c r="G225">
        <v>93019</v>
      </c>
      <c r="H225">
        <v>32792</v>
      </c>
      <c r="I225">
        <v>41229</v>
      </c>
      <c r="J225" s="3">
        <f t="shared" si="15"/>
        <v>55.7</v>
      </c>
      <c r="K225">
        <v>45</v>
      </c>
      <c r="L225">
        <v>44.3</v>
      </c>
      <c r="M225">
        <v>55.7</v>
      </c>
      <c r="N225">
        <v>0.06</v>
      </c>
      <c r="O225">
        <v>247</v>
      </c>
    </row>
    <row r="226" spans="1:15" x14ac:dyDescent="0.2">
      <c r="A226" t="s">
        <v>896</v>
      </c>
      <c r="B226">
        <v>272</v>
      </c>
      <c r="C226" t="s">
        <v>432</v>
      </c>
      <c r="D226" t="s">
        <v>433</v>
      </c>
      <c r="E226" t="s">
        <v>519</v>
      </c>
      <c r="F226" t="s">
        <v>520</v>
      </c>
      <c r="G226">
        <v>82181</v>
      </c>
      <c r="H226">
        <v>35676</v>
      </c>
      <c r="I226">
        <v>29320</v>
      </c>
      <c r="J226" s="3">
        <f t="shared" si="15"/>
        <v>45.11</v>
      </c>
      <c r="K226">
        <v>43</v>
      </c>
      <c r="L226">
        <v>54.89</v>
      </c>
      <c r="M226">
        <v>45.11</v>
      </c>
      <c r="N226">
        <v>7.0000000000000007E-2</v>
      </c>
      <c r="O226">
        <v>248</v>
      </c>
    </row>
    <row r="227" spans="1:15" x14ac:dyDescent="0.2">
      <c r="A227" t="s">
        <v>897</v>
      </c>
      <c r="B227">
        <v>65</v>
      </c>
      <c r="C227" t="s">
        <v>753</v>
      </c>
      <c r="D227" t="s">
        <v>754</v>
      </c>
      <c r="E227" t="s">
        <v>787</v>
      </c>
      <c r="F227" t="s">
        <v>788</v>
      </c>
      <c r="G227">
        <v>342817</v>
      </c>
      <c r="H227">
        <v>104575</v>
      </c>
      <c r="I227">
        <v>123913</v>
      </c>
      <c r="J227" s="3">
        <f t="shared" si="15"/>
        <v>54.23</v>
      </c>
      <c r="K227">
        <v>239</v>
      </c>
      <c r="L227">
        <v>45.77</v>
      </c>
      <c r="M227">
        <v>54.23</v>
      </c>
      <c r="N227">
        <v>0.1</v>
      </c>
      <c r="O227">
        <v>378</v>
      </c>
    </row>
    <row r="228" spans="1:15" x14ac:dyDescent="0.2">
      <c r="A228" t="s">
        <v>897</v>
      </c>
      <c r="B228">
        <v>66</v>
      </c>
      <c r="C228" t="s">
        <v>753</v>
      </c>
      <c r="D228" t="s">
        <v>754</v>
      </c>
      <c r="E228" t="s">
        <v>789</v>
      </c>
      <c r="F228" t="s">
        <v>790</v>
      </c>
      <c r="G228">
        <v>149195</v>
      </c>
      <c r="H228">
        <v>46950</v>
      </c>
      <c r="I228">
        <v>58975</v>
      </c>
      <c r="J228" s="3">
        <f t="shared" si="15"/>
        <v>55.68</v>
      </c>
      <c r="K228">
        <v>79</v>
      </c>
      <c r="L228">
        <v>44.32</v>
      </c>
      <c r="M228">
        <v>55.68</v>
      </c>
      <c r="N228">
        <v>7.0000000000000007E-2</v>
      </c>
      <c r="O228">
        <v>379</v>
      </c>
    </row>
    <row r="229" spans="1:15" x14ac:dyDescent="0.2">
      <c r="A229" t="s">
        <v>897</v>
      </c>
      <c r="B229">
        <v>197</v>
      </c>
      <c r="C229" t="s">
        <v>108</v>
      </c>
      <c r="D229" t="s">
        <v>109</v>
      </c>
      <c r="E229" t="s">
        <v>122</v>
      </c>
      <c r="F229" t="s">
        <v>123</v>
      </c>
      <c r="G229">
        <v>79905</v>
      </c>
      <c r="H229">
        <v>22946</v>
      </c>
      <c r="I229">
        <v>34478</v>
      </c>
      <c r="J229" s="3">
        <f t="shared" si="15"/>
        <v>60.04</v>
      </c>
      <c r="K229">
        <v>46</v>
      </c>
      <c r="L229">
        <v>39.96</v>
      </c>
      <c r="M229">
        <v>60.04</v>
      </c>
      <c r="N229">
        <v>0.08</v>
      </c>
      <c r="O229">
        <v>54</v>
      </c>
    </row>
    <row r="230" spans="1:15" x14ac:dyDescent="0.2">
      <c r="A230" t="s">
        <v>897</v>
      </c>
      <c r="B230">
        <v>126</v>
      </c>
      <c r="C230" t="s">
        <v>645</v>
      </c>
      <c r="D230" t="s">
        <v>646</v>
      </c>
      <c r="E230" t="s">
        <v>647</v>
      </c>
      <c r="F230" t="s">
        <v>648</v>
      </c>
      <c r="G230">
        <v>51445</v>
      </c>
      <c r="H230">
        <v>18618</v>
      </c>
      <c r="I230">
        <v>19333</v>
      </c>
      <c r="J230" s="3">
        <f t="shared" si="15"/>
        <v>50.94</v>
      </c>
      <c r="K230">
        <v>27</v>
      </c>
      <c r="L230">
        <v>49.06</v>
      </c>
      <c r="M230">
        <v>50.94</v>
      </c>
      <c r="N230">
        <v>7.0000000000000007E-2</v>
      </c>
      <c r="O230">
        <v>310</v>
      </c>
    </row>
    <row r="231" spans="1:15" x14ac:dyDescent="0.2">
      <c r="A231" t="s">
        <v>897</v>
      </c>
      <c r="B231">
        <v>83</v>
      </c>
      <c r="C231" t="s">
        <v>753</v>
      </c>
      <c r="D231" t="s">
        <v>754</v>
      </c>
      <c r="E231" t="s">
        <v>755</v>
      </c>
      <c r="F231" t="s">
        <v>756</v>
      </c>
      <c r="G231">
        <v>180230</v>
      </c>
      <c r="H231">
        <v>36709</v>
      </c>
      <c r="I231">
        <v>76646</v>
      </c>
      <c r="J231" s="3">
        <f t="shared" si="15"/>
        <v>67.62</v>
      </c>
      <c r="K231">
        <v>81</v>
      </c>
      <c r="L231">
        <v>32.380000000000003</v>
      </c>
      <c r="M231">
        <v>67.62</v>
      </c>
      <c r="N231">
        <v>7.0000000000000007E-2</v>
      </c>
      <c r="O231">
        <v>362</v>
      </c>
    </row>
    <row r="232" spans="1:15" x14ac:dyDescent="0.2">
      <c r="A232" t="s">
        <v>897</v>
      </c>
      <c r="B232">
        <v>279</v>
      </c>
      <c r="C232" t="s">
        <v>284</v>
      </c>
      <c r="D232" t="s">
        <v>285</v>
      </c>
      <c r="E232" t="s">
        <v>322</v>
      </c>
      <c r="F232" t="s">
        <v>323</v>
      </c>
      <c r="G232">
        <v>94284</v>
      </c>
      <c r="H232">
        <v>30227</v>
      </c>
      <c r="I232">
        <v>34518</v>
      </c>
      <c r="J232" s="3">
        <f t="shared" si="15"/>
        <v>53.31</v>
      </c>
      <c r="K232">
        <v>49</v>
      </c>
      <c r="L232">
        <v>46.69</v>
      </c>
      <c r="M232">
        <v>53.31</v>
      </c>
      <c r="N232">
        <v>0.08</v>
      </c>
      <c r="O232">
        <v>151</v>
      </c>
    </row>
    <row r="233" spans="1:15" x14ac:dyDescent="0.2">
      <c r="A233" t="s">
        <v>897</v>
      </c>
      <c r="B233">
        <v>39</v>
      </c>
      <c r="C233" t="s">
        <v>284</v>
      </c>
      <c r="D233" t="s">
        <v>285</v>
      </c>
      <c r="E233" t="s">
        <v>344</v>
      </c>
      <c r="F233" t="s">
        <v>345</v>
      </c>
      <c r="G233">
        <v>173668</v>
      </c>
      <c r="H233">
        <v>47430</v>
      </c>
      <c r="I233">
        <v>62385</v>
      </c>
      <c r="J233" s="3">
        <f t="shared" si="15"/>
        <v>56.81</v>
      </c>
      <c r="K233">
        <v>111</v>
      </c>
      <c r="L233">
        <v>43.19</v>
      </c>
      <c r="M233">
        <v>56.81</v>
      </c>
      <c r="N233">
        <v>0.1</v>
      </c>
      <c r="O233">
        <v>162</v>
      </c>
    </row>
    <row r="234" spans="1:15" x14ac:dyDescent="0.2">
      <c r="A234" t="s">
        <v>897</v>
      </c>
      <c r="B234">
        <v>95</v>
      </c>
      <c r="C234" t="s">
        <v>691</v>
      </c>
      <c r="D234" t="s">
        <v>692</v>
      </c>
      <c r="E234" t="s">
        <v>697</v>
      </c>
      <c r="F234" t="s">
        <v>698</v>
      </c>
      <c r="G234">
        <v>179010</v>
      </c>
      <c r="H234">
        <v>36027</v>
      </c>
      <c r="I234">
        <v>81563</v>
      </c>
      <c r="J234" s="3">
        <f t="shared" si="15"/>
        <v>69.36</v>
      </c>
      <c r="K234">
        <v>84</v>
      </c>
      <c r="L234">
        <v>30.64</v>
      </c>
      <c r="M234">
        <v>69.36</v>
      </c>
      <c r="N234">
        <v>7.0000000000000007E-2</v>
      </c>
      <c r="O234">
        <v>334</v>
      </c>
    </row>
    <row r="235" spans="1:15" x14ac:dyDescent="0.2">
      <c r="A235" t="s">
        <v>897</v>
      </c>
      <c r="B235">
        <v>57</v>
      </c>
      <c r="C235" t="s">
        <v>258</v>
      </c>
      <c r="D235" t="s">
        <v>259</v>
      </c>
      <c r="E235" t="s">
        <v>280</v>
      </c>
      <c r="F235" t="s">
        <v>281</v>
      </c>
      <c r="G235">
        <v>207221</v>
      </c>
      <c r="H235">
        <v>51930</v>
      </c>
      <c r="I235">
        <v>82394</v>
      </c>
      <c r="J235" s="3">
        <f t="shared" si="15"/>
        <v>61.34</v>
      </c>
      <c r="K235">
        <v>76</v>
      </c>
      <c r="L235">
        <v>38.659999999999997</v>
      </c>
      <c r="M235">
        <v>61.34</v>
      </c>
      <c r="N235">
        <v>0.06</v>
      </c>
      <c r="O235">
        <v>131</v>
      </c>
    </row>
    <row r="236" spans="1:15" x14ac:dyDescent="0.2">
      <c r="A236" t="s">
        <v>892</v>
      </c>
      <c r="B236">
        <v>222</v>
      </c>
      <c r="C236" t="s">
        <v>12</v>
      </c>
      <c r="D236" t="s">
        <v>13</v>
      </c>
      <c r="E236" t="s">
        <v>36</v>
      </c>
      <c r="F236" t="s">
        <v>37</v>
      </c>
      <c r="G236">
        <v>132771</v>
      </c>
      <c r="H236">
        <v>30748</v>
      </c>
      <c r="I236">
        <v>67251</v>
      </c>
      <c r="J236" s="3">
        <f t="shared" si="15"/>
        <v>68.62</v>
      </c>
      <c r="K236">
        <v>63</v>
      </c>
      <c r="L236">
        <v>31.38</v>
      </c>
      <c r="M236">
        <v>68.62</v>
      </c>
      <c r="N236">
        <v>0.06</v>
      </c>
      <c r="O236">
        <v>12</v>
      </c>
    </row>
    <row r="237" spans="1:15" x14ac:dyDescent="0.2">
      <c r="A237" t="s">
        <v>892</v>
      </c>
      <c r="B237">
        <v>223</v>
      </c>
      <c r="C237" t="s">
        <v>12</v>
      </c>
      <c r="D237" t="s">
        <v>13</v>
      </c>
      <c r="E237" t="s">
        <v>38</v>
      </c>
      <c r="F237" t="s">
        <v>39</v>
      </c>
      <c r="G237">
        <v>112562</v>
      </c>
      <c r="H237">
        <v>33523</v>
      </c>
      <c r="I237">
        <v>52713</v>
      </c>
      <c r="J237" s="3">
        <f t="shared" si="15"/>
        <v>61.13</v>
      </c>
      <c r="K237">
        <v>67</v>
      </c>
      <c r="L237">
        <v>38.869999999999997</v>
      </c>
      <c r="M237">
        <v>61.13</v>
      </c>
      <c r="N237">
        <v>0.08</v>
      </c>
      <c r="O237">
        <v>13</v>
      </c>
    </row>
    <row r="238" spans="1:15" x14ac:dyDescent="0.2">
      <c r="A238" t="s">
        <v>892</v>
      </c>
      <c r="B238">
        <v>224</v>
      </c>
      <c r="C238" t="s">
        <v>12</v>
      </c>
      <c r="D238" t="s">
        <v>13</v>
      </c>
      <c r="E238" t="s">
        <v>40</v>
      </c>
      <c r="F238" t="s">
        <v>41</v>
      </c>
      <c r="G238">
        <v>58777</v>
      </c>
      <c r="H238">
        <v>19077</v>
      </c>
      <c r="I238">
        <v>27627</v>
      </c>
      <c r="J238" s="3">
        <f t="shared" si="15"/>
        <v>59.15</v>
      </c>
      <c r="K238">
        <v>21</v>
      </c>
      <c r="L238">
        <v>40.85</v>
      </c>
      <c r="M238">
        <v>59.15</v>
      </c>
      <c r="N238">
        <v>0.04</v>
      </c>
      <c r="O238">
        <v>14</v>
      </c>
    </row>
    <row r="239" spans="1:15" x14ac:dyDescent="0.2">
      <c r="A239" t="s">
        <v>892</v>
      </c>
      <c r="B239">
        <v>225</v>
      </c>
      <c r="C239" t="s">
        <v>12</v>
      </c>
      <c r="D239" t="s">
        <v>13</v>
      </c>
      <c r="E239" t="s">
        <v>42</v>
      </c>
      <c r="F239" t="s">
        <v>43</v>
      </c>
      <c r="G239">
        <v>68860</v>
      </c>
      <c r="H239">
        <v>14154</v>
      </c>
      <c r="I239">
        <v>37691</v>
      </c>
      <c r="J239" s="3">
        <f t="shared" si="15"/>
        <v>72.7</v>
      </c>
      <c r="K239">
        <v>64</v>
      </c>
      <c r="L239">
        <v>27.3</v>
      </c>
      <c r="M239">
        <v>72.7</v>
      </c>
      <c r="N239">
        <v>0.12</v>
      </c>
      <c r="O239">
        <v>15</v>
      </c>
    </row>
    <row r="240" spans="1:15" x14ac:dyDescent="0.2">
      <c r="A240" t="s">
        <v>892</v>
      </c>
      <c r="B240">
        <v>226</v>
      </c>
      <c r="C240" t="s">
        <v>12</v>
      </c>
      <c r="D240" t="s">
        <v>13</v>
      </c>
      <c r="E240" t="s">
        <v>44</v>
      </c>
      <c r="F240" t="s">
        <v>45</v>
      </c>
      <c r="G240">
        <v>129971</v>
      </c>
      <c r="H240">
        <v>47545</v>
      </c>
      <c r="I240">
        <v>53249</v>
      </c>
      <c r="J240" s="3">
        <f t="shared" si="15"/>
        <v>52.83</v>
      </c>
      <c r="K240">
        <v>58</v>
      </c>
      <c r="L240">
        <v>47.17</v>
      </c>
      <c r="M240">
        <v>52.83</v>
      </c>
      <c r="N240">
        <v>0.06</v>
      </c>
      <c r="O240">
        <v>16</v>
      </c>
    </row>
    <row r="241" spans="1:15" x14ac:dyDescent="0.2">
      <c r="A241" t="s">
        <v>892</v>
      </c>
      <c r="B241">
        <v>227</v>
      </c>
      <c r="C241" t="s">
        <v>12</v>
      </c>
      <c r="D241" t="s">
        <v>13</v>
      </c>
      <c r="E241" t="s">
        <v>46</v>
      </c>
      <c r="F241" t="s">
        <v>47</v>
      </c>
      <c r="G241">
        <v>127520</v>
      </c>
      <c r="H241">
        <v>44414</v>
      </c>
      <c r="I241">
        <v>51305</v>
      </c>
      <c r="J241" s="3">
        <f t="shared" si="15"/>
        <v>53.6</v>
      </c>
      <c r="K241">
        <v>63</v>
      </c>
      <c r="L241">
        <v>46.4</v>
      </c>
      <c r="M241">
        <v>53.6</v>
      </c>
      <c r="N241">
        <v>7.0000000000000007E-2</v>
      </c>
      <c r="O241">
        <v>17</v>
      </c>
    </row>
    <row r="242" spans="1:15" x14ac:dyDescent="0.2">
      <c r="A242" t="s">
        <v>892</v>
      </c>
      <c r="B242">
        <v>228</v>
      </c>
      <c r="C242" t="s">
        <v>12</v>
      </c>
      <c r="D242" t="s">
        <v>13</v>
      </c>
      <c r="E242" t="s">
        <v>48</v>
      </c>
      <c r="F242" t="s">
        <v>49</v>
      </c>
      <c r="G242">
        <v>100016</v>
      </c>
      <c r="H242">
        <v>28676</v>
      </c>
      <c r="I242">
        <v>48176</v>
      </c>
      <c r="J242" s="3">
        <f t="shared" si="15"/>
        <v>62.69</v>
      </c>
      <c r="K242">
        <v>48</v>
      </c>
      <c r="L242">
        <v>37.31</v>
      </c>
      <c r="M242">
        <v>62.69</v>
      </c>
      <c r="N242">
        <v>0.06</v>
      </c>
      <c r="O242">
        <v>18</v>
      </c>
    </row>
    <row r="243" spans="1:15" x14ac:dyDescent="0.2">
      <c r="A243" t="s">
        <v>892</v>
      </c>
      <c r="B243">
        <v>229</v>
      </c>
      <c r="C243" t="s">
        <v>12</v>
      </c>
      <c r="D243" t="s">
        <v>13</v>
      </c>
      <c r="E243" t="s">
        <v>50</v>
      </c>
      <c r="F243" t="s">
        <v>51</v>
      </c>
      <c r="G243">
        <v>59124</v>
      </c>
      <c r="H243">
        <v>13867</v>
      </c>
      <c r="I243">
        <v>29602</v>
      </c>
      <c r="J243" s="3">
        <f t="shared" si="15"/>
        <v>68.099999999999994</v>
      </c>
      <c r="K243">
        <v>20</v>
      </c>
      <c r="L243">
        <v>31.9</v>
      </c>
      <c r="M243">
        <v>68.099999999999994</v>
      </c>
      <c r="N243">
        <v>0.05</v>
      </c>
      <c r="O243">
        <v>19</v>
      </c>
    </row>
    <row r="244" spans="1:15" x14ac:dyDescent="0.2">
      <c r="A244" t="s">
        <v>892</v>
      </c>
      <c r="B244">
        <v>230</v>
      </c>
      <c r="C244" t="s">
        <v>12</v>
      </c>
      <c r="D244" t="s">
        <v>13</v>
      </c>
      <c r="E244" t="s">
        <v>52</v>
      </c>
      <c r="F244" t="s">
        <v>53</v>
      </c>
      <c r="G244">
        <v>49073</v>
      </c>
      <c r="H244">
        <v>14529</v>
      </c>
      <c r="I244">
        <v>24302</v>
      </c>
      <c r="J244" s="3">
        <f t="shared" si="15"/>
        <v>62.58</v>
      </c>
      <c r="K244">
        <v>19</v>
      </c>
      <c r="L244">
        <v>37.42</v>
      </c>
      <c r="M244">
        <v>62.58</v>
      </c>
      <c r="N244">
        <v>0.05</v>
      </c>
      <c r="O244">
        <v>20</v>
      </c>
    </row>
    <row r="245" spans="1:15" x14ac:dyDescent="0.2">
      <c r="A245" t="s">
        <v>892</v>
      </c>
      <c r="B245">
        <v>231</v>
      </c>
      <c r="C245" t="s">
        <v>12</v>
      </c>
      <c r="D245" t="s">
        <v>13</v>
      </c>
      <c r="E245" t="s">
        <v>54</v>
      </c>
      <c r="F245" t="s">
        <v>55</v>
      </c>
      <c r="G245">
        <v>66589</v>
      </c>
      <c r="H245">
        <v>17510</v>
      </c>
      <c r="I245">
        <v>34937</v>
      </c>
      <c r="J245" s="3">
        <f t="shared" si="15"/>
        <v>66.61</v>
      </c>
      <c r="K245">
        <v>32</v>
      </c>
      <c r="L245">
        <v>33.39</v>
      </c>
      <c r="M245">
        <v>66.61</v>
      </c>
      <c r="N245">
        <v>0.06</v>
      </c>
      <c r="O245">
        <v>21</v>
      </c>
    </row>
    <row r="246" spans="1:15" x14ac:dyDescent="0.2">
      <c r="A246" t="s">
        <v>892</v>
      </c>
      <c r="B246">
        <v>112</v>
      </c>
      <c r="C246" t="s">
        <v>12</v>
      </c>
      <c r="D246" t="s">
        <v>13</v>
      </c>
      <c r="E246" t="s">
        <v>18</v>
      </c>
      <c r="F246" t="s">
        <v>19</v>
      </c>
      <c r="G246">
        <v>128856</v>
      </c>
      <c r="H246">
        <v>39348</v>
      </c>
      <c r="I246">
        <v>54522</v>
      </c>
      <c r="J246" s="3">
        <f t="shared" si="15"/>
        <v>58.08</v>
      </c>
      <c r="K246">
        <v>69</v>
      </c>
      <c r="L246">
        <v>41.92</v>
      </c>
      <c r="M246">
        <v>58.08</v>
      </c>
      <c r="N246">
        <v>7.0000000000000007E-2</v>
      </c>
      <c r="O246">
        <v>3</v>
      </c>
    </row>
    <row r="247" spans="1:15" x14ac:dyDescent="0.2">
      <c r="A247" t="s">
        <v>892</v>
      </c>
      <c r="B247">
        <v>232</v>
      </c>
      <c r="C247" t="s">
        <v>12</v>
      </c>
      <c r="D247" t="s">
        <v>13</v>
      </c>
      <c r="E247" t="s">
        <v>56</v>
      </c>
      <c r="F247" t="s">
        <v>57</v>
      </c>
      <c r="G247">
        <v>111167</v>
      </c>
      <c r="H247">
        <v>25210</v>
      </c>
      <c r="I247">
        <v>57447</v>
      </c>
      <c r="J247" s="3">
        <f t="shared" si="15"/>
        <v>69.5</v>
      </c>
      <c r="K247">
        <v>46</v>
      </c>
      <c r="L247">
        <v>30.5</v>
      </c>
      <c r="M247">
        <v>69.5</v>
      </c>
      <c r="N247">
        <v>0.06</v>
      </c>
      <c r="O247">
        <v>22</v>
      </c>
    </row>
    <row r="248" spans="1:15" x14ac:dyDescent="0.2">
      <c r="A248" t="s">
        <v>892</v>
      </c>
      <c r="B248">
        <v>113</v>
      </c>
      <c r="C248" t="s">
        <v>12</v>
      </c>
      <c r="D248" t="s">
        <v>13</v>
      </c>
      <c r="E248" t="s">
        <v>20</v>
      </c>
      <c r="F248" t="s">
        <v>21</v>
      </c>
      <c r="G248">
        <v>109897</v>
      </c>
      <c r="H248">
        <v>22151</v>
      </c>
      <c r="I248">
        <v>57765</v>
      </c>
      <c r="J248" s="3">
        <f t="shared" si="15"/>
        <v>72.28</v>
      </c>
      <c r="K248">
        <v>34</v>
      </c>
      <c r="L248">
        <v>27.72</v>
      </c>
      <c r="M248">
        <v>72.28</v>
      </c>
      <c r="N248">
        <v>0.04</v>
      </c>
      <c r="O248">
        <v>4</v>
      </c>
    </row>
    <row r="249" spans="1:15" x14ac:dyDescent="0.2">
      <c r="A249" t="s">
        <v>892</v>
      </c>
      <c r="B249">
        <v>233</v>
      </c>
      <c r="C249" t="s">
        <v>12</v>
      </c>
      <c r="D249" t="s">
        <v>13</v>
      </c>
      <c r="E249" t="s">
        <v>58</v>
      </c>
      <c r="F249" t="s">
        <v>59</v>
      </c>
      <c r="G249">
        <v>64735</v>
      </c>
      <c r="H249">
        <v>25619</v>
      </c>
      <c r="I249">
        <v>26324</v>
      </c>
      <c r="J249" s="3">
        <f t="shared" si="15"/>
        <v>50.68</v>
      </c>
      <c r="K249">
        <v>29</v>
      </c>
      <c r="L249">
        <v>49.32</v>
      </c>
      <c r="M249">
        <v>50.68</v>
      </c>
      <c r="N249">
        <v>0.06</v>
      </c>
      <c r="O249">
        <v>23</v>
      </c>
    </row>
    <row r="250" spans="1:15" x14ac:dyDescent="0.2">
      <c r="A250" t="s">
        <v>893</v>
      </c>
      <c r="B250">
        <v>189</v>
      </c>
      <c r="C250" t="s">
        <v>284</v>
      </c>
      <c r="D250" t="s">
        <v>285</v>
      </c>
      <c r="E250" t="s">
        <v>298</v>
      </c>
      <c r="F250" t="s">
        <v>299</v>
      </c>
      <c r="G250">
        <v>74426</v>
      </c>
      <c r="H250">
        <v>22429</v>
      </c>
      <c r="I250">
        <v>31809</v>
      </c>
      <c r="J250" s="3">
        <f t="shared" si="15"/>
        <v>58.65</v>
      </c>
      <c r="K250">
        <v>30</v>
      </c>
      <c r="L250">
        <v>41.35</v>
      </c>
      <c r="M250">
        <v>58.65</v>
      </c>
      <c r="N250">
        <v>0.06</v>
      </c>
      <c r="O250">
        <v>139</v>
      </c>
    </row>
    <row r="251" spans="1:15" x14ac:dyDescent="0.2">
      <c r="A251" t="s">
        <v>893</v>
      </c>
      <c r="B251">
        <v>190</v>
      </c>
      <c r="C251" t="s">
        <v>284</v>
      </c>
      <c r="D251" t="s">
        <v>285</v>
      </c>
      <c r="E251" t="s">
        <v>300</v>
      </c>
      <c r="F251" t="s">
        <v>301</v>
      </c>
      <c r="G251">
        <v>53194</v>
      </c>
      <c r="H251">
        <v>14207</v>
      </c>
      <c r="I251">
        <v>21867</v>
      </c>
      <c r="J251" s="3">
        <f t="shared" si="15"/>
        <v>60.62</v>
      </c>
      <c r="K251">
        <v>27</v>
      </c>
      <c r="L251">
        <v>39.380000000000003</v>
      </c>
      <c r="M251">
        <v>60.62</v>
      </c>
      <c r="N251">
        <v>7.0000000000000007E-2</v>
      </c>
      <c r="O251">
        <v>140</v>
      </c>
    </row>
    <row r="252" spans="1:15" x14ac:dyDescent="0.2">
      <c r="A252" t="s">
        <v>893</v>
      </c>
      <c r="B252">
        <v>81</v>
      </c>
      <c r="C252" t="s">
        <v>284</v>
      </c>
      <c r="D252" t="s">
        <v>285</v>
      </c>
      <c r="E252" t="s">
        <v>290</v>
      </c>
      <c r="F252" t="s">
        <v>291</v>
      </c>
      <c r="G252">
        <v>100117</v>
      </c>
      <c r="H252">
        <v>28522</v>
      </c>
      <c r="I252">
        <v>36799</v>
      </c>
      <c r="J252" s="3">
        <f t="shared" si="15"/>
        <v>56.34</v>
      </c>
      <c r="K252">
        <v>87</v>
      </c>
      <c r="L252">
        <v>43.66</v>
      </c>
      <c r="M252">
        <v>56.34</v>
      </c>
      <c r="N252">
        <v>0.13</v>
      </c>
      <c r="O252">
        <v>135</v>
      </c>
    </row>
    <row r="253" spans="1:15" x14ac:dyDescent="0.2">
      <c r="A253" t="s">
        <v>893</v>
      </c>
      <c r="B253">
        <v>143</v>
      </c>
      <c r="C253" t="s">
        <v>645</v>
      </c>
      <c r="D253" t="s">
        <v>646</v>
      </c>
      <c r="E253" t="s">
        <v>679</v>
      </c>
      <c r="F253" t="s">
        <v>680</v>
      </c>
      <c r="G253">
        <v>51136</v>
      </c>
      <c r="H253">
        <v>13215</v>
      </c>
      <c r="I253">
        <v>21587</v>
      </c>
      <c r="J253" s="3">
        <f t="shared" si="15"/>
        <v>62.03</v>
      </c>
      <c r="K253">
        <v>10</v>
      </c>
      <c r="L253">
        <v>37.97</v>
      </c>
      <c r="M253">
        <v>62.03</v>
      </c>
      <c r="N253">
        <v>0.03</v>
      </c>
      <c r="O253">
        <v>326</v>
      </c>
    </row>
    <row r="254" spans="1:15" x14ac:dyDescent="0.2">
      <c r="A254" t="s">
        <v>893</v>
      </c>
      <c r="B254">
        <v>191</v>
      </c>
      <c r="C254" t="s">
        <v>284</v>
      </c>
      <c r="D254" t="s">
        <v>285</v>
      </c>
      <c r="E254" t="s">
        <v>302</v>
      </c>
      <c r="F254" t="s">
        <v>303</v>
      </c>
      <c r="G254">
        <v>80124</v>
      </c>
      <c r="H254">
        <v>23788</v>
      </c>
      <c r="I254">
        <v>35895</v>
      </c>
      <c r="J254" s="3">
        <f t="shared" si="15"/>
        <v>60.14</v>
      </c>
      <c r="K254">
        <v>38</v>
      </c>
      <c r="L254">
        <v>39.86</v>
      </c>
      <c r="M254">
        <v>60.14</v>
      </c>
      <c r="N254">
        <v>0.06</v>
      </c>
      <c r="O254">
        <v>141</v>
      </c>
    </row>
    <row r="255" spans="1:15" x14ac:dyDescent="0.2">
      <c r="A255" t="s">
        <v>893</v>
      </c>
      <c r="B255">
        <v>192</v>
      </c>
      <c r="C255" t="s">
        <v>284</v>
      </c>
      <c r="D255" t="s">
        <v>285</v>
      </c>
      <c r="E255" t="s">
        <v>304</v>
      </c>
      <c r="F255" t="s">
        <v>305</v>
      </c>
      <c r="G255">
        <v>54206</v>
      </c>
      <c r="H255">
        <v>14419</v>
      </c>
      <c r="I255">
        <v>23528</v>
      </c>
      <c r="J255" s="3">
        <f t="shared" si="15"/>
        <v>62</v>
      </c>
      <c r="K255">
        <v>28</v>
      </c>
      <c r="L255">
        <v>38</v>
      </c>
      <c r="M255">
        <v>62</v>
      </c>
      <c r="N255">
        <v>7.0000000000000007E-2</v>
      </c>
      <c r="O255">
        <v>142</v>
      </c>
    </row>
    <row r="256" spans="1:15" x14ac:dyDescent="0.2">
      <c r="A256" t="s">
        <v>893</v>
      </c>
      <c r="B256">
        <v>313</v>
      </c>
      <c r="C256" t="s">
        <v>753</v>
      </c>
      <c r="D256" t="s">
        <v>754</v>
      </c>
      <c r="E256" t="s">
        <v>765</v>
      </c>
      <c r="F256" t="s">
        <v>766</v>
      </c>
      <c r="G256">
        <v>44320</v>
      </c>
      <c r="H256">
        <v>16930</v>
      </c>
      <c r="I256">
        <v>18961</v>
      </c>
      <c r="J256" s="3">
        <f t="shared" si="15"/>
        <v>52.83</v>
      </c>
      <c r="K256">
        <v>16</v>
      </c>
      <c r="L256">
        <v>47.17</v>
      </c>
      <c r="M256">
        <v>52.83</v>
      </c>
      <c r="N256">
        <v>0.04</v>
      </c>
      <c r="O256">
        <v>367</v>
      </c>
    </row>
    <row r="257" spans="1:15" x14ac:dyDescent="0.2">
      <c r="A257" t="s">
        <v>893</v>
      </c>
      <c r="B257">
        <v>276</v>
      </c>
      <c r="C257" t="s">
        <v>284</v>
      </c>
      <c r="D257" t="s">
        <v>285</v>
      </c>
      <c r="E257" t="s">
        <v>316</v>
      </c>
      <c r="F257" t="s">
        <v>317</v>
      </c>
      <c r="G257">
        <v>62042</v>
      </c>
      <c r="H257">
        <v>13569</v>
      </c>
      <c r="I257">
        <v>26568</v>
      </c>
      <c r="J257" s="3">
        <f t="shared" si="15"/>
        <v>66.19</v>
      </c>
      <c r="K257">
        <v>31</v>
      </c>
      <c r="L257">
        <v>33.81</v>
      </c>
      <c r="M257">
        <v>66.19</v>
      </c>
      <c r="N257">
        <v>0.08</v>
      </c>
      <c r="O257">
        <v>148</v>
      </c>
    </row>
    <row r="258" spans="1:15" x14ac:dyDescent="0.2">
      <c r="A258" t="s">
        <v>893</v>
      </c>
      <c r="B258">
        <v>44</v>
      </c>
      <c r="C258" t="s">
        <v>284</v>
      </c>
      <c r="D258" t="s">
        <v>285</v>
      </c>
      <c r="E258" t="s">
        <v>354</v>
      </c>
      <c r="F258" t="s">
        <v>355</v>
      </c>
      <c r="G258">
        <v>111647</v>
      </c>
      <c r="H258">
        <v>34345</v>
      </c>
      <c r="I258">
        <v>36558</v>
      </c>
      <c r="J258" s="3">
        <f t="shared" si="15"/>
        <v>51.56</v>
      </c>
      <c r="K258">
        <v>34</v>
      </c>
      <c r="L258">
        <v>48.44</v>
      </c>
      <c r="M258">
        <v>51.56</v>
      </c>
      <c r="N258">
        <v>0.05</v>
      </c>
      <c r="O258">
        <v>167</v>
      </c>
    </row>
    <row r="259" spans="1:15" x14ac:dyDescent="0.2">
      <c r="A259" t="s">
        <v>893</v>
      </c>
      <c r="B259">
        <v>277</v>
      </c>
      <c r="C259" t="s">
        <v>284</v>
      </c>
      <c r="D259" t="s">
        <v>285</v>
      </c>
      <c r="E259" t="s">
        <v>318</v>
      </c>
      <c r="F259" t="s">
        <v>319</v>
      </c>
      <c r="G259">
        <v>100567</v>
      </c>
      <c r="H259">
        <v>35732</v>
      </c>
      <c r="I259">
        <v>37309</v>
      </c>
      <c r="J259" s="3">
        <f t="shared" si="15"/>
        <v>51.08</v>
      </c>
      <c r="K259">
        <v>57</v>
      </c>
      <c r="L259">
        <v>48.92</v>
      </c>
      <c r="M259">
        <v>51.08</v>
      </c>
      <c r="N259">
        <v>0.08</v>
      </c>
      <c r="O259">
        <v>149</v>
      </c>
    </row>
    <row r="260" spans="1:15" x14ac:dyDescent="0.2">
      <c r="A260" t="s">
        <v>893</v>
      </c>
      <c r="B260">
        <v>294</v>
      </c>
      <c r="C260" t="s">
        <v>108</v>
      </c>
      <c r="D260" t="s">
        <v>109</v>
      </c>
      <c r="E260" t="s">
        <v>152</v>
      </c>
      <c r="F260" t="s">
        <v>153</v>
      </c>
      <c r="G260">
        <v>63351</v>
      </c>
      <c r="H260">
        <v>18902</v>
      </c>
      <c r="I260">
        <v>24992</v>
      </c>
      <c r="J260" s="3">
        <f t="shared" si="15"/>
        <v>56.94</v>
      </c>
      <c r="K260">
        <v>34</v>
      </c>
      <c r="L260">
        <v>43.06</v>
      </c>
      <c r="M260">
        <v>56.94</v>
      </c>
      <c r="N260">
        <v>0.08</v>
      </c>
      <c r="O260">
        <v>69</v>
      </c>
    </row>
    <row r="261" spans="1:15" x14ac:dyDescent="0.2">
      <c r="A261" t="s">
        <v>893</v>
      </c>
      <c r="B261">
        <v>278</v>
      </c>
      <c r="C261" t="s">
        <v>284</v>
      </c>
      <c r="D261" t="s">
        <v>285</v>
      </c>
      <c r="E261" t="s">
        <v>320</v>
      </c>
      <c r="F261" t="s">
        <v>321</v>
      </c>
      <c r="G261">
        <v>64534</v>
      </c>
      <c r="H261">
        <v>16704</v>
      </c>
      <c r="I261">
        <v>28631</v>
      </c>
      <c r="J261" s="3">
        <f t="shared" si="15"/>
        <v>63.15</v>
      </c>
      <c r="K261">
        <v>53</v>
      </c>
      <c r="L261">
        <v>36.85</v>
      </c>
      <c r="M261">
        <v>63.15</v>
      </c>
      <c r="N261">
        <v>0.12</v>
      </c>
      <c r="O261">
        <v>150</v>
      </c>
    </row>
    <row r="262" spans="1:15" x14ac:dyDescent="0.2">
      <c r="A262" t="s">
        <v>893</v>
      </c>
      <c r="B262">
        <v>72</v>
      </c>
      <c r="C262" t="s">
        <v>258</v>
      </c>
      <c r="D262" t="s">
        <v>259</v>
      </c>
      <c r="E262" t="s">
        <v>264</v>
      </c>
      <c r="F262" t="s">
        <v>265</v>
      </c>
      <c r="G262">
        <v>103529</v>
      </c>
      <c r="H262">
        <v>24586</v>
      </c>
      <c r="I262">
        <v>48128</v>
      </c>
      <c r="J262" s="3">
        <f t="shared" si="15"/>
        <v>66.19</v>
      </c>
      <c r="K262">
        <v>27</v>
      </c>
      <c r="L262">
        <v>33.81</v>
      </c>
      <c r="M262">
        <v>66.19</v>
      </c>
      <c r="N262">
        <v>0.04</v>
      </c>
      <c r="O262">
        <v>123</v>
      </c>
    </row>
    <row r="263" spans="1:15" x14ac:dyDescent="0.2">
      <c r="A263" t="s">
        <v>893</v>
      </c>
      <c r="B263">
        <v>280</v>
      </c>
      <c r="C263" t="s">
        <v>284</v>
      </c>
      <c r="D263" t="s">
        <v>285</v>
      </c>
      <c r="E263" t="s">
        <v>324</v>
      </c>
      <c r="F263" t="s">
        <v>325</v>
      </c>
      <c r="G263">
        <v>46148</v>
      </c>
      <c r="H263">
        <v>15892</v>
      </c>
      <c r="I263">
        <v>20550</v>
      </c>
      <c r="J263" s="3">
        <f t="shared" si="15"/>
        <v>56.39</v>
      </c>
      <c r="K263">
        <v>24</v>
      </c>
      <c r="L263">
        <v>43.61</v>
      </c>
      <c r="M263">
        <v>56.39</v>
      </c>
      <c r="N263">
        <v>7.0000000000000007E-2</v>
      </c>
      <c r="O263">
        <v>152</v>
      </c>
    </row>
    <row r="264" spans="1:15" x14ac:dyDescent="0.2">
      <c r="A264" t="s">
        <v>893</v>
      </c>
      <c r="B264">
        <v>316</v>
      </c>
      <c r="C264" t="s">
        <v>753</v>
      </c>
      <c r="D264" t="s">
        <v>754</v>
      </c>
      <c r="E264" t="s">
        <v>771</v>
      </c>
      <c r="F264" t="s">
        <v>772</v>
      </c>
      <c r="G264">
        <v>36794</v>
      </c>
      <c r="H264">
        <v>11945</v>
      </c>
      <c r="I264">
        <v>15691</v>
      </c>
      <c r="J264" s="3">
        <f t="shared" si="15"/>
        <v>56.78</v>
      </c>
      <c r="K264">
        <v>16</v>
      </c>
      <c r="L264">
        <v>43.22</v>
      </c>
      <c r="M264">
        <v>56.78</v>
      </c>
      <c r="N264">
        <v>0.06</v>
      </c>
      <c r="O264">
        <v>370</v>
      </c>
    </row>
    <row r="265" spans="1:15" x14ac:dyDescent="0.2">
      <c r="A265" t="s">
        <v>893</v>
      </c>
      <c r="B265">
        <v>38</v>
      </c>
      <c r="C265" t="s">
        <v>284</v>
      </c>
      <c r="D265" t="s">
        <v>285</v>
      </c>
      <c r="E265" t="s">
        <v>342</v>
      </c>
      <c r="F265" t="s">
        <v>343</v>
      </c>
      <c r="G265">
        <v>156621</v>
      </c>
      <c r="H265">
        <v>41217</v>
      </c>
      <c r="I265">
        <v>62014</v>
      </c>
      <c r="J265" s="3">
        <f t="shared" si="15"/>
        <v>60.07</v>
      </c>
      <c r="K265">
        <v>88</v>
      </c>
      <c r="L265">
        <v>39.93</v>
      </c>
      <c r="M265">
        <v>60.07</v>
      </c>
      <c r="N265">
        <v>0.09</v>
      </c>
      <c r="O265">
        <v>161</v>
      </c>
    </row>
    <row r="266" spans="1:15" x14ac:dyDescent="0.2">
      <c r="A266" t="s">
        <v>893</v>
      </c>
      <c r="B266">
        <v>281</v>
      </c>
      <c r="C266" t="s">
        <v>284</v>
      </c>
      <c r="D266" t="s">
        <v>285</v>
      </c>
      <c r="E266" t="s">
        <v>326</v>
      </c>
      <c r="F266" t="s">
        <v>327</v>
      </c>
      <c r="G266">
        <v>52750</v>
      </c>
      <c r="H266">
        <v>15012</v>
      </c>
      <c r="I266">
        <v>23169</v>
      </c>
      <c r="J266" s="3">
        <f t="shared" si="15"/>
        <v>60.68</v>
      </c>
      <c r="K266">
        <v>24</v>
      </c>
      <c r="L266">
        <v>39.32</v>
      </c>
      <c r="M266">
        <v>60.68</v>
      </c>
      <c r="N266">
        <v>0.06</v>
      </c>
      <c r="O266">
        <v>153</v>
      </c>
    </row>
    <row r="267" spans="1:15" x14ac:dyDescent="0.2">
      <c r="A267" t="s">
        <v>893</v>
      </c>
      <c r="B267">
        <v>90</v>
      </c>
      <c r="C267" t="s">
        <v>108</v>
      </c>
      <c r="D267" t="s">
        <v>109</v>
      </c>
      <c r="E267" t="s">
        <v>114</v>
      </c>
      <c r="F267" t="s">
        <v>115</v>
      </c>
      <c r="G267">
        <v>29390</v>
      </c>
      <c r="H267">
        <v>11353</v>
      </c>
      <c r="I267">
        <v>11613</v>
      </c>
      <c r="J267" s="3">
        <f t="shared" si="15"/>
        <v>50.57</v>
      </c>
      <c r="K267">
        <v>18</v>
      </c>
      <c r="L267">
        <v>49.43</v>
      </c>
      <c r="M267">
        <v>50.57</v>
      </c>
      <c r="N267">
        <v>0.08</v>
      </c>
      <c r="O267">
        <v>50</v>
      </c>
    </row>
    <row r="268" spans="1:15" x14ac:dyDescent="0.2">
      <c r="A268" t="s">
        <v>893</v>
      </c>
      <c r="B268">
        <v>317</v>
      </c>
      <c r="C268" t="s">
        <v>753</v>
      </c>
      <c r="D268" t="s">
        <v>754</v>
      </c>
      <c r="E268" t="s">
        <v>773</v>
      </c>
      <c r="F268" t="s">
        <v>774</v>
      </c>
      <c r="G268">
        <v>41529</v>
      </c>
      <c r="H268">
        <v>14340</v>
      </c>
      <c r="I268">
        <v>17710</v>
      </c>
      <c r="J268" s="3">
        <f t="shared" si="15"/>
        <v>55.26</v>
      </c>
      <c r="K268">
        <v>19</v>
      </c>
      <c r="L268">
        <v>44.74</v>
      </c>
      <c r="M268">
        <v>55.26</v>
      </c>
      <c r="N268">
        <v>0.06</v>
      </c>
      <c r="O268">
        <v>371</v>
      </c>
    </row>
    <row r="269" spans="1:15" x14ac:dyDescent="0.2">
      <c r="A269" t="s">
        <v>893</v>
      </c>
      <c r="B269">
        <v>318</v>
      </c>
      <c r="C269" t="s">
        <v>753</v>
      </c>
      <c r="D269" t="s">
        <v>754</v>
      </c>
      <c r="E269" t="s">
        <v>775</v>
      </c>
      <c r="F269" t="s">
        <v>776</v>
      </c>
      <c r="G269">
        <v>82900</v>
      </c>
      <c r="H269">
        <v>22999</v>
      </c>
      <c r="I269">
        <v>37512</v>
      </c>
      <c r="J269" s="3">
        <f t="shared" si="15"/>
        <v>61.99</v>
      </c>
      <c r="K269">
        <v>28</v>
      </c>
      <c r="L269">
        <v>38.01</v>
      </c>
      <c r="M269">
        <v>61.99</v>
      </c>
      <c r="N269">
        <v>0.05</v>
      </c>
      <c r="O269">
        <v>372</v>
      </c>
    </row>
    <row r="270" spans="1:15" x14ac:dyDescent="0.2">
      <c r="A270" t="s">
        <v>893</v>
      </c>
      <c r="B270">
        <v>319</v>
      </c>
      <c r="C270" t="s">
        <v>753</v>
      </c>
      <c r="D270" t="s">
        <v>754</v>
      </c>
      <c r="E270" t="s">
        <v>777</v>
      </c>
      <c r="F270" t="s">
        <v>778</v>
      </c>
      <c r="G270">
        <v>65278</v>
      </c>
      <c r="H270">
        <v>21071</v>
      </c>
      <c r="I270">
        <v>30532</v>
      </c>
      <c r="J270" s="3">
        <f t="shared" ref="J270:J333" si="16">M270</f>
        <v>59.17</v>
      </c>
      <c r="K270">
        <v>33</v>
      </c>
      <c r="L270">
        <v>40.83</v>
      </c>
      <c r="M270">
        <v>59.17</v>
      </c>
      <c r="N270">
        <v>0.06</v>
      </c>
      <c r="O270">
        <v>373</v>
      </c>
    </row>
    <row r="271" spans="1:15" x14ac:dyDescent="0.2">
      <c r="A271" t="s">
        <v>857</v>
      </c>
      <c r="B271">
        <v>345</v>
      </c>
      <c r="C271" t="s">
        <v>12</v>
      </c>
      <c r="D271" t="s">
        <v>13</v>
      </c>
      <c r="E271" t="s">
        <v>86</v>
      </c>
      <c r="F271" t="s">
        <v>87</v>
      </c>
      <c r="G271">
        <v>70628</v>
      </c>
      <c r="H271">
        <v>25309</v>
      </c>
      <c r="I271">
        <v>29933</v>
      </c>
      <c r="J271" s="3">
        <f t="shared" si="16"/>
        <v>54.19</v>
      </c>
      <c r="K271">
        <v>30</v>
      </c>
      <c r="L271">
        <v>45.81</v>
      </c>
      <c r="M271">
        <v>54.19</v>
      </c>
      <c r="N271">
        <v>0.05</v>
      </c>
      <c r="O271">
        <v>37</v>
      </c>
    </row>
    <row r="272" spans="1:15" x14ac:dyDescent="0.2">
      <c r="A272" t="s">
        <v>857</v>
      </c>
      <c r="B272">
        <v>346</v>
      </c>
      <c r="C272" t="s">
        <v>12</v>
      </c>
      <c r="D272" t="s">
        <v>13</v>
      </c>
      <c r="E272" t="s">
        <v>88</v>
      </c>
      <c r="F272" t="s">
        <v>89</v>
      </c>
      <c r="G272">
        <v>38527</v>
      </c>
      <c r="H272">
        <v>9791</v>
      </c>
      <c r="I272">
        <v>18160</v>
      </c>
      <c r="J272" s="3">
        <f t="shared" si="16"/>
        <v>64.97</v>
      </c>
      <c r="K272">
        <v>26</v>
      </c>
      <c r="L272">
        <v>35.03</v>
      </c>
      <c r="M272">
        <v>64.97</v>
      </c>
      <c r="N272">
        <v>0.09</v>
      </c>
      <c r="O272">
        <v>38</v>
      </c>
    </row>
    <row r="273" spans="1:15" x14ac:dyDescent="0.2">
      <c r="A273" t="s">
        <v>857</v>
      </c>
      <c r="B273">
        <v>347</v>
      </c>
      <c r="C273" t="s">
        <v>12</v>
      </c>
      <c r="D273" t="s">
        <v>13</v>
      </c>
      <c r="E273" t="s">
        <v>90</v>
      </c>
      <c r="F273" t="s">
        <v>91</v>
      </c>
      <c r="G273">
        <v>91574</v>
      </c>
      <c r="H273">
        <v>27698</v>
      </c>
      <c r="I273">
        <v>38655</v>
      </c>
      <c r="J273" s="3">
        <f t="shared" si="16"/>
        <v>58.26</v>
      </c>
      <c r="K273">
        <v>47</v>
      </c>
      <c r="L273">
        <v>41.74</v>
      </c>
      <c r="M273">
        <v>58.26</v>
      </c>
      <c r="N273">
        <v>7.0000000000000007E-2</v>
      </c>
      <c r="O273">
        <v>39</v>
      </c>
    </row>
    <row r="274" spans="1:15" x14ac:dyDescent="0.2">
      <c r="A274" t="s">
        <v>857</v>
      </c>
      <c r="B274">
        <v>348</v>
      </c>
      <c r="C274" t="s">
        <v>12</v>
      </c>
      <c r="D274" t="s">
        <v>13</v>
      </c>
      <c r="E274" t="s">
        <v>92</v>
      </c>
      <c r="F274" t="s">
        <v>93</v>
      </c>
      <c r="G274">
        <v>78325</v>
      </c>
      <c r="H274">
        <v>27391</v>
      </c>
      <c r="I274">
        <v>33794</v>
      </c>
      <c r="J274" s="3">
        <f t="shared" si="16"/>
        <v>55.23</v>
      </c>
      <c r="K274">
        <v>37</v>
      </c>
      <c r="L274">
        <v>44.77</v>
      </c>
      <c r="M274">
        <v>55.23</v>
      </c>
      <c r="N274">
        <v>0.06</v>
      </c>
      <c r="O274">
        <v>40</v>
      </c>
    </row>
    <row r="275" spans="1:15" x14ac:dyDescent="0.2">
      <c r="A275" t="s">
        <v>857</v>
      </c>
      <c r="B275">
        <v>349</v>
      </c>
      <c r="C275" t="s">
        <v>12</v>
      </c>
      <c r="D275" t="s">
        <v>13</v>
      </c>
      <c r="E275" t="s">
        <v>94</v>
      </c>
      <c r="F275" t="s">
        <v>95</v>
      </c>
      <c r="G275">
        <v>81148</v>
      </c>
      <c r="H275">
        <v>26986</v>
      </c>
      <c r="I275">
        <v>35224</v>
      </c>
      <c r="J275" s="3">
        <f t="shared" si="16"/>
        <v>56.62</v>
      </c>
      <c r="K275">
        <v>45</v>
      </c>
      <c r="L275">
        <v>43.38</v>
      </c>
      <c r="M275">
        <v>56.62</v>
      </c>
      <c r="N275">
        <v>7.0000000000000007E-2</v>
      </c>
      <c r="O275">
        <v>41</v>
      </c>
    </row>
    <row r="276" spans="1:15" x14ac:dyDescent="0.2">
      <c r="A276" t="s">
        <v>857</v>
      </c>
      <c r="B276">
        <v>350</v>
      </c>
      <c r="C276" t="s">
        <v>12</v>
      </c>
      <c r="D276" t="s">
        <v>13</v>
      </c>
      <c r="E276" t="s">
        <v>96</v>
      </c>
      <c r="F276" t="s">
        <v>97</v>
      </c>
      <c r="G276">
        <v>98195</v>
      </c>
      <c r="H276">
        <v>37218</v>
      </c>
      <c r="I276">
        <v>41966</v>
      </c>
      <c r="J276" s="3">
        <f t="shared" si="16"/>
        <v>53</v>
      </c>
      <c r="K276">
        <v>42</v>
      </c>
      <c r="L276">
        <v>47</v>
      </c>
      <c r="M276">
        <v>53</v>
      </c>
      <c r="N276">
        <v>0.05</v>
      </c>
      <c r="O276">
        <v>42</v>
      </c>
    </row>
    <row r="277" spans="1:15" x14ac:dyDescent="0.2">
      <c r="A277" t="s">
        <v>857</v>
      </c>
      <c r="B277">
        <v>351</v>
      </c>
      <c r="C277" t="s">
        <v>12</v>
      </c>
      <c r="D277" t="s">
        <v>13</v>
      </c>
      <c r="E277" t="s">
        <v>98</v>
      </c>
      <c r="F277" t="s">
        <v>99</v>
      </c>
      <c r="G277">
        <v>90391</v>
      </c>
      <c r="H277">
        <v>24356</v>
      </c>
      <c r="I277">
        <v>41290</v>
      </c>
      <c r="J277" s="3">
        <f t="shared" si="16"/>
        <v>62.9</v>
      </c>
      <c r="K277">
        <v>41</v>
      </c>
      <c r="L277">
        <v>37.1</v>
      </c>
      <c r="M277">
        <v>62.9</v>
      </c>
      <c r="N277">
        <v>0.06</v>
      </c>
      <c r="O277">
        <v>43</v>
      </c>
    </row>
    <row r="278" spans="1:15" x14ac:dyDescent="0.2">
      <c r="A278" t="s">
        <v>858</v>
      </c>
      <c r="B278">
        <v>273</v>
      </c>
      <c r="C278" t="s">
        <v>284</v>
      </c>
      <c r="D278" t="s">
        <v>285</v>
      </c>
      <c r="E278" t="s">
        <v>310</v>
      </c>
      <c r="F278" t="s">
        <v>311</v>
      </c>
      <c r="G278">
        <v>64461</v>
      </c>
      <c r="H278">
        <v>14462</v>
      </c>
      <c r="I278">
        <v>28854</v>
      </c>
      <c r="J278" s="3">
        <f t="shared" si="16"/>
        <v>66.61</v>
      </c>
      <c r="K278">
        <v>34</v>
      </c>
      <c r="L278">
        <v>33.39</v>
      </c>
      <c r="M278">
        <v>66.61</v>
      </c>
      <c r="N278">
        <v>0.08</v>
      </c>
      <c r="O278">
        <v>145</v>
      </c>
    </row>
    <row r="279" spans="1:15" x14ac:dyDescent="0.2">
      <c r="A279" t="s">
        <v>858</v>
      </c>
      <c r="B279">
        <v>147</v>
      </c>
      <c r="C279" t="s">
        <v>645</v>
      </c>
      <c r="D279" t="s">
        <v>646</v>
      </c>
      <c r="E279" t="s">
        <v>673</v>
      </c>
      <c r="F279" t="s">
        <v>674</v>
      </c>
      <c r="G279">
        <v>243689</v>
      </c>
      <c r="H279">
        <v>101788</v>
      </c>
      <c r="I279">
        <v>67816</v>
      </c>
      <c r="J279" s="3">
        <f t="shared" si="16"/>
        <v>39.979999999999997</v>
      </c>
      <c r="K279">
        <v>141</v>
      </c>
      <c r="L279">
        <v>60.02</v>
      </c>
      <c r="M279">
        <v>39.979999999999997</v>
      </c>
      <c r="N279">
        <v>0.08</v>
      </c>
      <c r="O279">
        <v>323</v>
      </c>
    </row>
    <row r="280" spans="1:15" x14ac:dyDescent="0.2">
      <c r="A280" t="s">
        <v>858</v>
      </c>
      <c r="B280">
        <v>274</v>
      </c>
      <c r="C280" t="s">
        <v>284</v>
      </c>
      <c r="D280" t="s">
        <v>285</v>
      </c>
      <c r="E280" t="s">
        <v>312</v>
      </c>
      <c r="F280" t="s">
        <v>313</v>
      </c>
      <c r="G280">
        <v>84159</v>
      </c>
      <c r="H280">
        <v>27417</v>
      </c>
      <c r="I280">
        <v>36098</v>
      </c>
      <c r="J280" s="3">
        <f t="shared" si="16"/>
        <v>56.83</v>
      </c>
      <c r="K280">
        <v>45</v>
      </c>
      <c r="L280">
        <v>43.17</v>
      </c>
      <c r="M280">
        <v>56.83</v>
      </c>
      <c r="N280">
        <v>7.0000000000000007E-2</v>
      </c>
      <c r="O280">
        <v>146</v>
      </c>
    </row>
    <row r="281" spans="1:15" x14ac:dyDescent="0.2">
      <c r="A281" t="s">
        <v>858</v>
      </c>
      <c r="B281">
        <v>275</v>
      </c>
      <c r="C281" t="s">
        <v>284</v>
      </c>
      <c r="D281" t="s">
        <v>285</v>
      </c>
      <c r="E281" t="s">
        <v>314</v>
      </c>
      <c r="F281" t="s">
        <v>315</v>
      </c>
      <c r="G281">
        <v>61174</v>
      </c>
      <c r="H281">
        <v>19889</v>
      </c>
      <c r="I281">
        <v>26317</v>
      </c>
      <c r="J281" s="3">
        <f t="shared" si="16"/>
        <v>56.96</v>
      </c>
      <c r="K281">
        <v>21</v>
      </c>
      <c r="L281">
        <v>43.04</v>
      </c>
      <c r="M281">
        <v>56.96</v>
      </c>
      <c r="N281">
        <v>0.05</v>
      </c>
      <c r="O281">
        <v>147</v>
      </c>
    </row>
    <row r="282" spans="1:15" x14ac:dyDescent="0.2">
      <c r="A282" t="s">
        <v>858</v>
      </c>
      <c r="B282">
        <v>137</v>
      </c>
      <c r="C282" t="s">
        <v>645</v>
      </c>
      <c r="D282" t="s">
        <v>646</v>
      </c>
      <c r="E282" t="s">
        <v>667</v>
      </c>
      <c r="F282" t="s">
        <v>668</v>
      </c>
      <c r="G282">
        <v>105766</v>
      </c>
      <c r="H282">
        <v>32651</v>
      </c>
      <c r="I282">
        <v>43001</v>
      </c>
      <c r="J282" s="3">
        <f t="shared" si="16"/>
        <v>56.84</v>
      </c>
      <c r="K282">
        <v>42</v>
      </c>
      <c r="L282">
        <v>43.16</v>
      </c>
      <c r="M282">
        <v>56.84</v>
      </c>
      <c r="N282">
        <v>0.06</v>
      </c>
      <c r="O282">
        <v>320</v>
      </c>
    </row>
    <row r="283" spans="1:15" x14ac:dyDescent="0.2">
      <c r="A283" t="s">
        <v>910</v>
      </c>
      <c r="B283">
        <v>299</v>
      </c>
      <c r="C283" t="s">
        <v>12</v>
      </c>
      <c r="D283" t="s">
        <v>13</v>
      </c>
      <c r="E283" t="s">
        <v>72</v>
      </c>
      <c r="F283" t="s">
        <v>73</v>
      </c>
      <c r="G283">
        <v>98989</v>
      </c>
      <c r="H283">
        <v>26313</v>
      </c>
      <c r="I283">
        <v>47235</v>
      </c>
      <c r="J283" s="3">
        <f t="shared" si="16"/>
        <v>64.22</v>
      </c>
      <c r="K283">
        <v>45</v>
      </c>
      <c r="L283">
        <v>35.78</v>
      </c>
      <c r="M283">
        <v>64.22</v>
      </c>
      <c r="N283">
        <v>0.06</v>
      </c>
      <c r="O283">
        <v>30</v>
      </c>
    </row>
    <row r="284" spans="1:15" x14ac:dyDescent="0.2">
      <c r="A284" t="s">
        <v>910</v>
      </c>
      <c r="B284">
        <v>300</v>
      </c>
      <c r="C284" t="s">
        <v>12</v>
      </c>
      <c r="D284" t="s">
        <v>13</v>
      </c>
      <c r="E284" t="s">
        <v>74</v>
      </c>
      <c r="F284" t="s">
        <v>75</v>
      </c>
      <c r="G284">
        <v>99254</v>
      </c>
      <c r="H284">
        <v>35469</v>
      </c>
      <c r="I284">
        <v>42268</v>
      </c>
      <c r="J284" s="3">
        <f t="shared" si="16"/>
        <v>54.37</v>
      </c>
      <c r="K284">
        <v>44</v>
      </c>
      <c r="L284">
        <v>45.63</v>
      </c>
      <c r="M284">
        <v>54.37</v>
      </c>
      <c r="N284">
        <v>0.06</v>
      </c>
      <c r="O284">
        <v>31</v>
      </c>
    </row>
    <row r="285" spans="1:15" x14ac:dyDescent="0.2">
      <c r="A285" t="s">
        <v>910</v>
      </c>
      <c r="B285">
        <v>302</v>
      </c>
      <c r="C285" t="s">
        <v>12</v>
      </c>
      <c r="D285" t="s">
        <v>13</v>
      </c>
      <c r="E285" t="s">
        <v>78</v>
      </c>
      <c r="F285" t="s">
        <v>79</v>
      </c>
      <c r="G285">
        <v>113884</v>
      </c>
      <c r="H285">
        <v>28587</v>
      </c>
      <c r="I285">
        <v>56493</v>
      </c>
      <c r="J285" s="3">
        <f t="shared" si="16"/>
        <v>66.400000000000006</v>
      </c>
      <c r="K285">
        <v>48</v>
      </c>
      <c r="L285">
        <v>33.6</v>
      </c>
      <c r="M285">
        <v>66.400000000000006</v>
      </c>
      <c r="N285">
        <v>0.06</v>
      </c>
      <c r="O285">
        <v>33</v>
      </c>
    </row>
    <row r="286" spans="1:15" x14ac:dyDescent="0.2">
      <c r="A286" t="s">
        <v>910</v>
      </c>
      <c r="B286">
        <v>303</v>
      </c>
      <c r="C286" t="s">
        <v>12</v>
      </c>
      <c r="D286" t="s">
        <v>13</v>
      </c>
      <c r="E286" t="s">
        <v>80</v>
      </c>
      <c r="F286" t="s">
        <v>81</v>
      </c>
      <c r="G286">
        <v>83065</v>
      </c>
      <c r="H286">
        <v>26214</v>
      </c>
      <c r="I286">
        <v>37576</v>
      </c>
      <c r="J286" s="3">
        <f t="shared" si="16"/>
        <v>58.91</v>
      </c>
      <c r="K286">
        <v>39</v>
      </c>
      <c r="L286">
        <v>41.09</v>
      </c>
      <c r="M286">
        <v>58.91</v>
      </c>
      <c r="N286">
        <v>0.06</v>
      </c>
      <c r="O286">
        <v>34</v>
      </c>
    </row>
    <row r="287" spans="1:15" x14ac:dyDescent="0.2">
      <c r="A287" t="s">
        <v>910</v>
      </c>
      <c r="B287">
        <v>304</v>
      </c>
      <c r="C287" t="s">
        <v>12</v>
      </c>
      <c r="D287" t="s">
        <v>13</v>
      </c>
      <c r="E287" t="s">
        <v>82</v>
      </c>
      <c r="F287" t="s">
        <v>83</v>
      </c>
      <c r="G287">
        <v>96091</v>
      </c>
      <c r="H287">
        <v>37326</v>
      </c>
      <c r="I287">
        <v>29040</v>
      </c>
      <c r="J287" s="3">
        <f t="shared" si="16"/>
        <v>43.76</v>
      </c>
      <c r="K287">
        <v>56</v>
      </c>
      <c r="L287">
        <v>56.24</v>
      </c>
      <c r="M287">
        <v>43.76</v>
      </c>
      <c r="N287">
        <v>0.08</v>
      </c>
      <c r="O287">
        <v>35</v>
      </c>
    </row>
    <row r="288" spans="1:15" x14ac:dyDescent="0.2">
      <c r="A288" t="s">
        <v>910</v>
      </c>
      <c r="B288">
        <v>305</v>
      </c>
      <c r="C288" t="s">
        <v>12</v>
      </c>
      <c r="D288" t="s">
        <v>13</v>
      </c>
      <c r="E288" t="s">
        <v>84</v>
      </c>
      <c r="F288" t="s">
        <v>85</v>
      </c>
      <c r="G288">
        <v>102395</v>
      </c>
      <c r="H288">
        <v>38817</v>
      </c>
      <c r="I288">
        <v>41541</v>
      </c>
      <c r="J288" s="3">
        <f t="shared" si="16"/>
        <v>51.69</v>
      </c>
      <c r="K288">
        <v>60</v>
      </c>
      <c r="L288">
        <v>48.31</v>
      </c>
      <c r="M288">
        <v>51.69</v>
      </c>
      <c r="N288">
        <v>7.0000000000000007E-2</v>
      </c>
      <c r="O288">
        <v>36</v>
      </c>
    </row>
    <row r="289" spans="1:15" x14ac:dyDescent="0.2">
      <c r="A289" t="s">
        <v>877</v>
      </c>
      <c r="B289">
        <v>196</v>
      </c>
      <c r="C289" t="s">
        <v>108</v>
      </c>
      <c r="D289" t="s">
        <v>109</v>
      </c>
      <c r="E289" t="s">
        <v>120</v>
      </c>
      <c r="F289" t="s">
        <v>121</v>
      </c>
      <c r="G289">
        <v>58063</v>
      </c>
      <c r="H289">
        <v>12242</v>
      </c>
      <c r="I289">
        <v>29730</v>
      </c>
      <c r="J289" s="3">
        <f t="shared" si="16"/>
        <v>70.83</v>
      </c>
      <c r="K289">
        <v>27</v>
      </c>
      <c r="L289">
        <v>29.17</v>
      </c>
      <c r="M289">
        <v>70.83</v>
      </c>
      <c r="N289">
        <v>0.06</v>
      </c>
      <c r="O289">
        <v>53</v>
      </c>
    </row>
    <row r="290" spans="1:15" x14ac:dyDescent="0.2">
      <c r="A290" t="s">
        <v>877</v>
      </c>
      <c r="B290">
        <v>167</v>
      </c>
      <c r="C290" t="s">
        <v>366</v>
      </c>
      <c r="D290" t="s">
        <v>367</v>
      </c>
      <c r="E290" t="s">
        <v>388</v>
      </c>
      <c r="F290" t="s">
        <v>389</v>
      </c>
      <c r="G290">
        <v>66758</v>
      </c>
      <c r="H290">
        <v>28217</v>
      </c>
      <c r="I290">
        <v>17251</v>
      </c>
      <c r="J290" s="3">
        <f t="shared" si="16"/>
        <v>37.94</v>
      </c>
      <c r="K290">
        <v>29</v>
      </c>
      <c r="L290">
        <v>62.06</v>
      </c>
      <c r="M290">
        <v>37.94</v>
      </c>
      <c r="N290">
        <v>0.06</v>
      </c>
      <c r="O290">
        <v>183</v>
      </c>
    </row>
    <row r="291" spans="1:15" x14ac:dyDescent="0.2">
      <c r="A291" t="s">
        <v>877</v>
      </c>
      <c r="B291">
        <v>168</v>
      </c>
      <c r="C291" t="s">
        <v>366</v>
      </c>
      <c r="D291" t="s">
        <v>367</v>
      </c>
      <c r="E291" t="s">
        <v>390</v>
      </c>
      <c r="F291" t="s">
        <v>391</v>
      </c>
      <c r="G291">
        <v>71370</v>
      </c>
      <c r="H291">
        <v>24114</v>
      </c>
      <c r="I291">
        <v>23992</v>
      </c>
      <c r="J291" s="3">
        <f t="shared" si="16"/>
        <v>49.87</v>
      </c>
      <c r="K291">
        <v>33</v>
      </c>
      <c r="L291">
        <v>50.13</v>
      </c>
      <c r="M291">
        <v>49.87</v>
      </c>
      <c r="N291">
        <v>7.0000000000000007E-2</v>
      </c>
      <c r="O291">
        <v>184</v>
      </c>
    </row>
    <row r="292" spans="1:15" x14ac:dyDescent="0.2">
      <c r="A292" t="s">
        <v>877</v>
      </c>
      <c r="B292">
        <v>201</v>
      </c>
      <c r="C292" t="s">
        <v>108</v>
      </c>
      <c r="D292" t="s">
        <v>109</v>
      </c>
      <c r="E292" t="s">
        <v>130</v>
      </c>
      <c r="F292" t="s">
        <v>131</v>
      </c>
      <c r="G292">
        <v>78855</v>
      </c>
      <c r="H292">
        <v>22075</v>
      </c>
      <c r="I292">
        <v>37235</v>
      </c>
      <c r="J292" s="3">
        <f t="shared" si="16"/>
        <v>62.78</v>
      </c>
      <c r="K292">
        <v>31</v>
      </c>
      <c r="L292">
        <v>37.22</v>
      </c>
      <c r="M292">
        <v>62.78</v>
      </c>
      <c r="N292">
        <v>0.05</v>
      </c>
      <c r="O292">
        <v>58</v>
      </c>
    </row>
    <row r="293" spans="1:15" x14ac:dyDescent="0.2">
      <c r="A293" t="s">
        <v>877</v>
      </c>
      <c r="B293">
        <v>295</v>
      </c>
      <c r="C293" t="s">
        <v>108</v>
      </c>
      <c r="D293" t="s">
        <v>109</v>
      </c>
      <c r="E293" t="s">
        <v>154</v>
      </c>
      <c r="F293" t="s">
        <v>155</v>
      </c>
      <c r="G293">
        <v>86468</v>
      </c>
      <c r="H293">
        <v>25570</v>
      </c>
      <c r="I293">
        <v>42183</v>
      </c>
      <c r="J293" s="3">
        <f t="shared" si="16"/>
        <v>62.26</v>
      </c>
      <c r="K293">
        <v>38</v>
      </c>
      <c r="L293">
        <v>37.74</v>
      </c>
      <c r="M293">
        <v>62.26</v>
      </c>
      <c r="N293">
        <v>0.06</v>
      </c>
      <c r="O293">
        <v>70</v>
      </c>
    </row>
    <row r="294" spans="1:15" x14ac:dyDescent="0.2">
      <c r="A294" t="s">
        <v>877</v>
      </c>
      <c r="B294">
        <v>152</v>
      </c>
      <c r="C294" t="s">
        <v>366</v>
      </c>
      <c r="D294" t="s">
        <v>367</v>
      </c>
      <c r="E294" t="s">
        <v>398</v>
      </c>
      <c r="F294" t="s">
        <v>399</v>
      </c>
      <c r="G294">
        <v>88440</v>
      </c>
      <c r="H294">
        <v>37952</v>
      </c>
      <c r="I294">
        <v>26962</v>
      </c>
      <c r="J294" s="3">
        <f t="shared" si="16"/>
        <v>41.53</v>
      </c>
      <c r="K294">
        <v>39</v>
      </c>
      <c r="L294">
        <v>58.47</v>
      </c>
      <c r="M294">
        <v>41.53</v>
      </c>
      <c r="N294">
        <v>0.06</v>
      </c>
      <c r="O294">
        <v>188</v>
      </c>
    </row>
    <row r="295" spans="1:15" x14ac:dyDescent="0.2">
      <c r="A295" t="s">
        <v>877</v>
      </c>
      <c r="B295">
        <v>174</v>
      </c>
      <c r="C295" t="s">
        <v>366</v>
      </c>
      <c r="D295" t="s">
        <v>367</v>
      </c>
      <c r="E295" t="s">
        <v>400</v>
      </c>
      <c r="F295" t="s">
        <v>401</v>
      </c>
      <c r="G295">
        <v>17375</v>
      </c>
      <c r="H295">
        <v>6907</v>
      </c>
      <c r="I295">
        <v>5315</v>
      </c>
      <c r="J295" s="3">
        <f t="shared" si="16"/>
        <v>43.49</v>
      </c>
      <c r="K295">
        <v>9</v>
      </c>
      <c r="L295">
        <v>56.51</v>
      </c>
      <c r="M295">
        <v>43.49</v>
      </c>
      <c r="N295">
        <v>7.0000000000000007E-2</v>
      </c>
      <c r="O295">
        <v>189</v>
      </c>
    </row>
    <row r="296" spans="1:15" x14ac:dyDescent="0.2">
      <c r="A296" t="s">
        <v>877</v>
      </c>
      <c r="B296">
        <v>177</v>
      </c>
      <c r="C296" t="s">
        <v>366</v>
      </c>
      <c r="D296" t="s">
        <v>367</v>
      </c>
      <c r="E296" t="s">
        <v>406</v>
      </c>
      <c r="F296" t="s">
        <v>407</v>
      </c>
      <c r="G296">
        <v>66100</v>
      </c>
      <c r="H296">
        <v>33112</v>
      </c>
      <c r="I296">
        <v>15787</v>
      </c>
      <c r="J296" s="3">
        <f t="shared" si="16"/>
        <v>32.28</v>
      </c>
      <c r="K296">
        <v>32</v>
      </c>
      <c r="L296">
        <v>67.72</v>
      </c>
      <c r="M296">
        <v>32.28</v>
      </c>
      <c r="N296">
        <v>7.0000000000000007E-2</v>
      </c>
      <c r="O296">
        <v>192</v>
      </c>
    </row>
    <row r="297" spans="1:15" x14ac:dyDescent="0.2">
      <c r="A297" t="s">
        <v>877</v>
      </c>
      <c r="B297">
        <v>298</v>
      </c>
      <c r="C297" t="s">
        <v>108</v>
      </c>
      <c r="D297" t="s">
        <v>109</v>
      </c>
      <c r="E297" t="s">
        <v>160</v>
      </c>
      <c r="F297" t="s">
        <v>161</v>
      </c>
      <c r="G297">
        <v>73499</v>
      </c>
      <c r="H297">
        <v>20906</v>
      </c>
      <c r="I297">
        <v>33847</v>
      </c>
      <c r="J297" s="3">
        <f t="shared" si="16"/>
        <v>61.82</v>
      </c>
      <c r="K297">
        <v>28</v>
      </c>
      <c r="L297">
        <v>38.18</v>
      </c>
      <c r="M297">
        <v>61.82</v>
      </c>
      <c r="N297">
        <v>0.05</v>
      </c>
      <c r="O297">
        <v>73</v>
      </c>
    </row>
    <row r="298" spans="1:15" x14ac:dyDescent="0.2">
      <c r="A298" t="s">
        <v>859</v>
      </c>
      <c r="B298">
        <v>184</v>
      </c>
      <c r="C298" t="s">
        <v>12</v>
      </c>
      <c r="D298" t="s">
        <v>13</v>
      </c>
      <c r="E298" t="s">
        <v>26</v>
      </c>
      <c r="F298" t="s">
        <v>27</v>
      </c>
      <c r="G298">
        <v>80108</v>
      </c>
      <c r="H298">
        <v>42682</v>
      </c>
      <c r="I298">
        <v>15117</v>
      </c>
      <c r="J298" s="3">
        <f t="shared" si="16"/>
        <v>26.15</v>
      </c>
      <c r="K298">
        <v>53</v>
      </c>
      <c r="L298">
        <v>73.849999999999994</v>
      </c>
      <c r="M298">
        <v>26.15</v>
      </c>
      <c r="N298">
        <v>0.09</v>
      </c>
      <c r="O298">
        <v>7</v>
      </c>
    </row>
    <row r="299" spans="1:15" x14ac:dyDescent="0.2">
      <c r="A299" t="s">
        <v>859</v>
      </c>
      <c r="B299">
        <v>185</v>
      </c>
      <c r="C299" t="s">
        <v>12</v>
      </c>
      <c r="D299" t="s">
        <v>13</v>
      </c>
      <c r="E299" t="s">
        <v>28</v>
      </c>
      <c r="F299" t="s">
        <v>29</v>
      </c>
      <c r="G299">
        <v>62435</v>
      </c>
      <c r="H299">
        <v>23599</v>
      </c>
      <c r="I299">
        <v>24487</v>
      </c>
      <c r="J299" s="3">
        <f t="shared" si="16"/>
        <v>50.92</v>
      </c>
      <c r="K299">
        <v>38</v>
      </c>
      <c r="L299">
        <v>49.08</v>
      </c>
      <c r="M299">
        <v>50.92</v>
      </c>
      <c r="N299">
        <v>0.08</v>
      </c>
      <c r="O299">
        <v>8</v>
      </c>
    </row>
    <row r="300" spans="1:15" x14ac:dyDescent="0.2">
      <c r="A300" t="s">
        <v>859</v>
      </c>
      <c r="B300">
        <v>186</v>
      </c>
      <c r="C300" t="s">
        <v>12</v>
      </c>
      <c r="D300" t="s">
        <v>13</v>
      </c>
      <c r="E300" t="s">
        <v>30</v>
      </c>
      <c r="F300" t="s">
        <v>31</v>
      </c>
      <c r="G300">
        <v>71447</v>
      </c>
      <c r="H300">
        <v>15055</v>
      </c>
      <c r="I300">
        <v>37571</v>
      </c>
      <c r="J300" s="3">
        <f t="shared" si="16"/>
        <v>71.39</v>
      </c>
      <c r="K300">
        <v>23</v>
      </c>
      <c r="L300">
        <v>28.61</v>
      </c>
      <c r="M300">
        <v>71.39</v>
      </c>
      <c r="N300">
        <v>0.04</v>
      </c>
      <c r="O300">
        <v>9</v>
      </c>
    </row>
    <row r="301" spans="1:15" x14ac:dyDescent="0.2">
      <c r="A301" t="s">
        <v>859</v>
      </c>
      <c r="B301">
        <v>187</v>
      </c>
      <c r="C301" t="s">
        <v>12</v>
      </c>
      <c r="D301" t="s">
        <v>13</v>
      </c>
      <c r="E301" t="s">
        <v>32</v>
      </c>
      <c r="F301" t="s">
        <v>33</v>
      </c>
      <c r="G301">
        <v>128486</v>
      </c>
      <c r="H301">
        <v>45729</v>
      </c>
      <c r="I301">
        <v>54198</v>
      </c>
      <c r="J301" s="3">
        <f t="shared" si="16"/>
        <v>54.24</v>
      </c>
      <c r="K301">
        <v>63</v>
      </c>
      <c r="L301">
        <v>45.76</v>
      </c>
      <c r="M301">
        <v>54.24</v>
      </c>
      <c r="N301">
        <v>0.06</v>
      </c>
      <c r="O301">
        <v>10</v>
      </c>
    </row>
    <row r="302" spans="1:15" x14ac:dyDescent="0.2">
      <c r="A302" t="s">
        <v>859</v>
      </c>
      <c r="B302">
        <v>108</v>
      </c>
      <c r="C302" t="s">
        <v>12</v>
      </c>
      <c r="D302" t="s">
        <v>13</v>
      </c>
      <c r="E302" t="s">
        <v>14</v>
      </c>
      <c r="F302" t="s">
        <v>15</v>
      </c>
      <c r="G302">
        <v>120892</v>
      </c>
      <c r="H302">
        <v>34176</v>
      </c>
      <c r="I302">
        <v>53216</v>
      </c>
      <c r="J302" s="3">
        <f t="shared" si="16"/>
        <v>60.89</v>
      </c>
      <c r="K302">
        <v>77</v>
      </c>
      <c r="L302">
        <v>39.11</v>
      </c>
      <c r="M302">
        <v>60.89</v>
      </c>
      <c r="N302">
        <v>0.09</v>
      </c>
      <c r="O302">
        <v>1</v>
      </c>
    </row>
    <row r="303" spans="1:15" x14ac:dyDescent="0.2">
      <c r="A303" t="s">
        <v>859</v>
      </c>
      <c r="B303">
        <v>188</v>
      </c>
      <c r="C303" t="s">
        <v>12</v>
      </c>
      <c r="D303" t="s">
        <v>13</v>
      </c>
      <c r="E303" t="s">
        <v>34</v>
      </c>
      <c r="F303" t="s">
        <v>35</v>
      </c>
      <c r="G303">
        <v>114830</v>
      </c>
      <c r="H303">
        <v>56128</v>
      </c>
      <c r="I303">
        <v>37061</v>
      </c>
      <c r="J303" s="3">
        <f t="shared" si="16"/>
        <v>39.770000000000003</v>
      </c>
      <c r="K303">
        <v>61</v>
      </c>
      <c r="L303">
        <v>60.23</v>
      </c>
      <c r="M303">
        <v>39.770000000000003</v>
      </c>
      <c r="N303">
        <v>7.0000000000000007E-2</v>
      </c>
      <c r="O303">
        <v>11</v>
      </c>
    </row>
    <row r="304" spans="1:15" x14ac:dyDescent="0.2">
      <c r="A304" t="s">
        <v>860</v>
      </c>
      <c r="B304">
        <v>149</v>
      </c>
      <c r="C304" t="s">
        <v>366</v>
      </c>
      <c r="D304" t="s">
        <v>367</v>
      </c>
      <c r="E304" t="s">
        <v>410</v>
      </c>
      <c r="F304" t="s">
        <v>411</v>
      </c>
      <c r="G304">
        <v>196809</v>
      </c>
      <c r="H304">
        <v>76445</v>
      </c>
      <c r="I304">
        <v>62516</v>
      </c>
      <c r="J304" s="3">
        <f t="shared" si="16"/>
        <v>44.99</v>
      </c>
      <c r="K304">
        <v>53</v>
      </c>
      <c r="L304">
        <v>55.01</v>
      </c>
      <c r="M304">
        <v>44.99</v>
      </c>
      <c r="N304">
        <v>0.04</v>
      </c>
      <c r="O304">
        <v>194</v>
      </c>
    </row>
    <row r="305" spans="1:15" x14ac:dyDescent="0.2">
      <c r="A305" t="s">
        <v>860</v>
      </c>
      <c r="B305">
        <v>159</v>
      </c>
      <c r="C305" t="s">
        <v>366</v>
      </c>
      <c r="D305" t="s">
        <v>367</v>
      </c>
      <c r="E305" t="s">
        <v>374</v>
      </c>
      <c r="F305" t="s">
        <v>375</v>
      </c>
      <c r="G305">
        <v>77788</v>
      </c>
      <c r="H305">
        <v>36026</v>
      </c>
      <c r="I305">
        <v>19738</v>
      </c>
      <c r="J305" s="3">
        <f t="shared" si="16"/>
        <v>35.4</v>
      </c>
      <c r="K305">
        <v>36</v>
      </c>
      <c r="L305">
        <v>64.599999999999994</v>
      </c>
      <c r="M305">
        <v>35.4</v>
      </c>
      <c r="N305">
        <v>0.06</v>
      </c>
      <c r="O305">
        <v>176</v>
      </c>
    </row>
    <row r="306" spans="1:15" x14ac:dyDescent="0.2">
      <c r="A306" t="s">
        <v>860</v>
      </c>
      <c r="B306">
        <v>84</v>
      </c>
      <c r="C306" t="s">
        <v>753</v>
      </c>
      <c r="D306" t="s">
        <v>754</v>
      </c>
      <c r="E306" t="s">
        <v>757</v>
      </c>
      <c r="F306" t="s">
        <v>758</v>
      </c>
      <c r="G306">
        <v>266047</v>
      </c>
      <c r="H306">
        <v>78779</v>
      </c>
      <c r="I306">
        <v>120136</v>
      </c>
      <c r="J306" s="3">
        <f t="shared" si="16"/>
        <v>60.4</v>
      </c>
      <c r="K306">
        <v>121</v>
      </c>
      <c r="L306">
        <v>39.6</v>
      </c>
      <c r="M306">
        <v>60.4</v>
      </c>
      <c r="N306">
        <v>0.06</v>
      </c>
      <c r="O306">
        <v>363</v>
      </c>
    </row>
    <row r="307" spans="1:15" x14ac:dyDescent="0.2">
      <c r="A307" t="s">
        <v>860</v>
      </c>
      <c r="B307">
        <v>166</v>
      </c>
      <c r="C307" t="s">
        <v>366</v>
      </c>
      <c r="D307" t="s">
        <v>367</v>
      </c>
      <c r="E307" t="s">
        <v>386</v>
      </c>
      <c r="F307" t="s">
        <v>387</v>
      </c>
      <c r="G307">
        <v>58624</v>
      </c>
      <c r="H307">
        <v>24688</v>
      </c>
      <c r="I307">
        <v>14010</v>
      </c>
      <c r="J307" s="3">
        <f t="shared" si="16"/>
        <v>36.200000000000003</v>
      </c>
      <c r="K307">
        <v>24</v>
      </c>
      <c r="L307">
        <v>63.8</v>
      </c>
      <c r="M307">
        <v>36.200000000000003</v>
      </c>
      <c r="N307">
        <v>0.06</v>
      </c>
      <c r="O307">
        <v>182</v>
      </c>
    </row>
    <row r="308" spans="1:15" x14ac:dyDescent="0.2">
      <c r="A308" t="s">
        <v>861</v>
      </c>
      <c r="B308">
        <v>251</v>
      </c>
      <c r="C308" t="s">
        <v>12</v>
      </c>
      <c r="D308" t="s">
        <v>13</v>
      </c>
      <c r="E308" t="s">
        <v>60</v>
      </c>
      <c r="F308" t="s">
        <v>61</v>
      </c>
      <c r="G308">
        <v>68997</v>
      </c>
      <c r="H308">
        <v>17166</v>
      </c>
      <c r="I308">
        <v>33706</v>
      </c>
      <c r="J308" s="3">
        <f t="shared" si="16"/>
        <v>66.260000000000005</v>
      </c>
      <c r="K308">
        <v>35</v>
      </c>
      <c r="L308">
        <v>33.74</v>
      </c>
      <c r="M308">
        <v>66.260000000000005</v>
      </c>
      <c r="N308">
        <v>7.0000000000000007E-2</v>
      </c>
      <c r="O308">
        <v>24</v>
      </c>
    </row>
    <row r="309" spans="1:15" x14ac:dyDescent="0.2">
      <c r="A309" t="s">
        <v>861</v>
      </c>
      <c r="B309">
        <v>252</v>
      </c>
      <c r="C309" t="s">
        <v>12</v>
      </c>
      <c r="D309" t="s">
        <v>13</v>
      </c>
      <c r="E309" t="s">
        <v>62</v>
      </c>
      <c r="F309" t="s">
        <v>63</v>
      </c>
      <c r="G309">
        <v>108965</v>
      </c>
      <c r="H309">
        <v>42542</v>
      </c>
      <c r="I309">
        <v>43702</v>
      </c>
      <c r="J309" s="3">
        <f t="shared" si="16"/>
        <v>50.67</v>
      </c>
      <c r="K309">
        <v>63</v>
      </c>
      <c r="L309">
        <v>49.33</v>
      </c>
      <c r="M309">
        <v>50.67</v>
      </c>
      <c r="N309">
        <v>7.0000000000000007E-2</v>
      </c>
      <c r="O309">
        <v>25</v>
      </c>
    </row>
    <row r="310" spans="1:15" x14ac:dyDescent="0.2">
      <c r="A310" t="s">
        <v>861</v>
      </c>
      <c r="B310">
        <v>253</v>
      </c>
      <c r="C310" t="s">
        <v>12</v>
      </c>
      <c r="D310" t="s">
        <v>13</v>
      </c>
      <c r="E310" t="s">
        <v>104</v>
      </c>
      <c r="F310" t="s">
        <v>105</v>
      </c>
      <c r="G310">
        <v>106260</v>
      </c>
      <c r="H310">
        <v>42372</v>
      </c>
      <c r="I310">
        <v>42994</v>
      </c>
      <c r="J310" s="3">
        <f t="shared" si="16"/>
        <v>50.36</v>
      </c>
      <c r="K310">
        <v>67</v>
      </c>
      <c r="L310">
        <v>49.64</v>
      </c>
      <c r="M310">
        <v>50.36</v>
      </c>
      <c r="N310">
        <v>0.08</v>
      </c>
      <c r="O310">
        <v>46</v>
      </c>
    </row>
    <row r="311" spans="1:15" x14ac:dyDescent="0.2">
      <c r="A311" t="s">
        <v>861</v>
      </c>
      <c r="B311">
        <v>254</v>
      </c>
      <c r="C311" t="s">
        <v>12</v>
      </c>
      <c r="D311" t="s">
        <v>13</v>
      </c>
      <c r="E311" t="s">
        <v>64</v>
      </c>
      <c r="F311" t="s">
        <v>65</v>
      </c>
      <c r="G311">
        <v>73295</v>
      </c>
      <c r="H311">
        <v>27593</v>
      </c>
      <c r="I311">
        <v>28532</v>
      </c>
      <c r="J311" s="3">
        <f t="shared" si="16"/>
        <v>50.84</v>
      </c>
      <c r="K311">
        <v>34</v>
      </c>
      <c r="L311">
        <v>49.16</v>
      </c>
      <c r="M311">
        <v>50.84</v>
      </c>
      <c r="N311">
        <v>0.06</v>
      </c>
      <c r="O311">
        <v>26</v>
      </c>
    </row>
    <row r="312" spans="1:15" x14ac:dyDescent="0.2">
      <c r="A312" t="s">
        <v>861</v>
      </c>
      <c r="B312">
        <v>255</v>
      </c>
      <c r="C312" t="s">
        <v>12</v>
      </c>
      <c r="D312" t="s">
        <v>13</v>
      </c>
      <c r="E312" t="s">
        <v>66</v>
      </c>
      <c r="F312" t="s">
        <v>67</v>
      </c>
      <c r="G312">
        <v>99316</v>
      </c>
      <c r="H312">
        <v>42234</v>
      </c>
      <c r="I312">
        <v>35438</v>
      </c>
      <c r="J312" s="3">
        <f t="shared" si="16"/>
        <v>45.63</v>
      </c>
      <c r="K312">
        <v>65</v>
      </c>
      <c r="L312">
        <v>54.37</v>
      </c>
      <c r="M312">
        <v>45.63</v>
      </c>
      <c r="N312">
        <v>0.08</v>
      </c>
      <c r="O312">
        <v>27</v>
      </c>
    </row>
    <row r="313" spans="1:15" x14ac:dyDescent="0.2">
      <c r="A313" t="s">
        <v>861</v>
      </c>
      <c r="B313">
        <v>256</v>
      </c>
      <c r="C313" t="s">
        <v>12</v>
      </c>
      <c r="D313" t="s">
        <v>13</v>
      </c>
      <c r="E313" t="s">
        <v>100</v>
      </c>
      <c r="F313" t="s">
        <v>101</v>
      </c>
      <c r="G313">
        <v>104859</v>
      </c>
      <c r="H313">
        <v>54208</v>
      </c>
      <c r="I313">
        <v>32237</v>
      </c>
      <c r="J313" s="3">
        <f t="shared" si="16"/>
        <v>37.29</v>
      </c>
      <c r="K313">
        <v>79</v>
      </c>
      <c r="L313">
        <v>62.71</v>
      </c>
      <c r="M313">
        <v>37.29</v>
      </c>
      <c r="N313">
        <v>0.09</v>
      </c>
      <c r="O313">
        <v>44</v>
      </c>
    </row>
    <row r="314" spans="1:15" x14ac:dyDescent="0.2">
      <c r="A314" t="s">
        <v>861</v>
      </c>
      <c r="B314">
        <v>257</v>
      </c>
      <c r="C314" t="s">
        <v>12</v>
      </c>
      <c r="D314" t="s">
        <v>13</v>
      </c>
      <c r="E314" t="s">
        <v>106</v>
      </c>
      <c r="F314" t="s">
        <v>107</v>
      </c>
      <c r="G314">
        <v>62156</v>
      </c>
      <c r="H314">
        <v>18659</v>
      </c>
      <c r="I314">
        <v>27126</v>
      </c>
      <c r="J314" s="3">
        <f t="shared" si="16"/>
        <v>59.25</v>
      </c>
      <c r="K314">
        <v>26</v>
      </c>
      <c r="L314">
        <v>40.75</v>
      </c>
      <c r="M314">
        <v>59.25</v>
      </c>
      <c r="N314">
        <v>0.06</v>
      </c>
      <c r="O314">
        <v>47</v>
      </c>
    </row>
    <row r="315" spans="1:15" x14ac:dyDescent="0.2">
      <c r="A315" t="s">
        <v>861</v>
      </c>
      <c r="B315">
        <v>258</v>
      </c>
      <c r="C315" t="s">
        <v>12</v>
      </c>
      <c r="D315" t="s">
        <v>13</v>
      </c>
      <c r="E315" t="s">
        <v>68</v>
      </c>
      <c r="F315" t="s">
        <v>69</v>
      </c>
      <c r="G315">
        <v>67380</v>
      </c>
      <c r="H315">
        <v>25751</v>
      </c>
      <c r="I315">
        <v>27097</v>
      </c>
      <c r="J315" s="3">
        <f t="shared" si="16"/>
        <v>51.27</v>
      </c>
      <c r="K315">
        <v>48</v>
      </c>
      <c r="L315">
        <v>48.73</v>
      </c>
      <c r="M315">
        <v>51.27</v>
      </c>
      <c r="N315">
        <v>0.09</v>
      </c>
      <c r="O315">
        <v>28</v>
      </c>
    </row>
    <row r="316" spans="1:15" x14ac:dyDescent="0.2">
      <c r="A316" t="s">
        <v>861</v>
      </c>
      <c r="B316">
        <v>259</v>
      </c>
      <c r="C316" t="s">
        <v>12</v>
      </c>
      <c r="D316" t="s">
        <v>13</v>
      </c>
      <c r="E316" t="s">
        <v>70</v>
      </c>
      <c r="F316" t="s">
        <v>71</v>
      </c>
      <c r="G316">
        <v>65060</v>
      </c>
      <c r="H316">
        <v>23167</v>
      </c>
      <c r="I316">
        <v>23419</v>
      </c>
      <c r="J316" s="3">
        <f t="shared" si="16"/>
        <v>50.27</v>
      </c>
      <c r="K316">
        <v>49</v>
      </c>
      <c r="L316">
        <v>49.73</v>
      </c>
      <c r="M316">
        <v>50.27</v>
      </c>
      <c r="N316">
        <v>0.11</v>
      </c>
      <c r="O316">
        <v>29</v>
      </c>
    </row>
    <row r="317" spans="1:15" x14ac:dyDescent="0.2">
      <c r="A317" t="s">
        <v>861</v>
      </c>
      <c r="B317">
        <v>260</v>
      </c>
      <c r="C317" t="s">
        <v>12</v>
      </c>
      <c r="D317" t="s">
        <v>13</v>
      </c>
      <c r="E317" t="s">
        <v>102</v>
      </c>
      <c r="F317" t="s">
        <v>103</v>
      </c>
      <c r="G317">
        <v>78146</v>
      </c>
      <c r="H317">
        <v>27550</v>
      </c>
      <c r="I317">
        <v>31060</v>
      </c>
      <c r="J317" s="3">
        <f t="shared" si="16"/>
        <v>52.99</v>
      </c>
      <c r="K317">
        <v>31</v>
      </c>
      <c r="L317">
        <v>47.01</v>
      </c>
      <c r="M317">
        <v>52.99</v>
      </c>
      <c r="N317">
        <v>0.05</v>
      </c>
      <c r="O317">
        <v>45</v>
      </c>
    </row>
    <row r="318" spans="1:15" x14ac:dyDescent="0.2">
      <c r="A318" t="s">
        <v>862</v>
      </c>
      <c r="B318">
        <v>169</v>
      </c>
      <c r="C318" t="s">
        <v>366</v>
      </c>
      <c r="D318" t="s">
        <v>367</v>
      </c>
      <c r="E318" t="s">
        <v>392</v>
      </c>
      <c r="F318" t="s">
        <v>393</v>
      </c>
      <c r="G318">
        <v>104572</v>
      </c>
      <c r="H318">
        <v>38394</v>
      </c>
      <c r="I318">
        <v>29110</v>
      </c>
      <c r="J318" s="3">
        <f t="shared" si="16"/>
        <v>43.12</v>
      </c>
      <c r="K318">
        <v>44</v>
      </c>
      <c r="L318">
        <v>56.88</v>
      </c>
      <c r="M318">
        <v>43.12</v>
      </c>
      <c r="N318">
        <v>7.0000000000000007E-2</v>
      </c>
      <c r="O318">
        <v>185</v>
      </c>
    </row>
    <row r="319" spans="1:15" x14ac:dyDescent="0.2">
      <c r="A319" t="s">
        <v>862</v>
      </c>
      <c r="B319">
        <v>170</v>
      </c>
      <c r="C319" t="s">
        <v>366</v>
      </c>
      <c r="D319" t="s">
        <v>367</v>
      </c>
      <c r="E319" t="s">
        <v>426</v>
      </c>
      <c r="F319" t="s">
        <v>427</v>
      </c>
      <c r="G319">
        <v>254567</v>
      </c>
      <c r="H319">
        <v>95549</v>
      </c>
      <c r="I319">
        <v>59400</v>
      </c>
      <c r="J319" s="3">
        <f t="shared" si="16"/>
        <v>38.340000000000003</v>
      </c>
      <c r="K319">
        <v>96</v>
      </c>
      <c r="L319">
        <v>61.66</v>
      </c>
      <c r="M319">
        <v>38.340000000000003</v>
      </c>
      <c r="N319">
        <v>0.06</v>
      </c>
      <c r="O319">
        <v>202</v>
      </c>
    </row>
    <row r="320" spans="1:15" x14ac:dyDescent="0.2">
      <c r="A320" t="s">
        <v>862</v>
      </c>
      <c r="B320">
        <v>69</v>
      </c>
      <c r="C320" t="s">
        <v>753</v>
      </c>
      <c r="D320" t="s">
        <v>754</v>
      </c>
      <c r="E320" t="s">
        <v>795</v>
      </c>
      <c r="F320" t="s">
        <v>796</v>
      </c>
      <c r="G320">
        <v>246096</v>
      </c>
      <c r="H320">
        <v>58877</v>
      </c>
      <c r="I320">
        <v>116165</v>
      </c>
      <c r="J320" s="3">
        <f t="shared" si="16"/>
        <v>66.36</v>
      </c>
      <c r="K320">
        <v>113</v>
      </c>
      <c r="L320">
        <v>33.64</v>
      </c>
      <c r="M320">
        <v>66.36</v>
      </c>
      <c r="N320">
        <v>0.06</v>
      </c>
      <c r="O320">
        <v>382</v>
      </c>
    </row>
    <row r="321" spans="1:15" x14ac:dyDescent="0.2">
      <c r="A321" t="s">
        <v>862</v>
      </c>
      <c r="B321">
        <v>43</v>
      </c>
      <c r="C321" t="s">
        <v>284</v>
      </c>
      <c r="D321" t="s">
        <v>285</v>
      </c>
      <c r="E321" t="s">
        <v>352</v>
      </c>
      <c r="F321" t="s">
        <v>353</v>
      </c>
      <c r="G321">
        <v>235982</v>
      </c>
      <c r="H321">
        <v>58942</v>
      </c>
      <c r="I321">
        <v>104331</v>
      </c>
      <c r="J321" s="3">
        <f t="shared" si="16"/>
        <v>63.9</v>
      </c>
      <c r="K321">
        <v>108</v>
      </c>
      <c r="L321">
        <v>36.1</v>
      </c>
      <c r="M321">
        <v>63.9</v>
      </c>
      <c r="N321">
        <v>7.0000000000000007E-2</v>
      </c>
      <c r="O321">
        <v>166</v>
      </c>
    </row>
    <row r="322" spans="1:15" x14ac:dyDescent="0.2">
      <c r="A322" t="s">
        <v>863</v>
      </c>
      <c r="B322">
        <v>110</v>
      </c>
      <c r="C322" t="s">
        <v>12</v>
      </c>
      <c r="D322" t="s">
        <v>13</v>
      </c>
      <c r="E322" t="s">
        <v>22</v>
      </c>
      <c r="F322" t="s">
        <v>23</v>
      </c>
      <c r="G322">
        <v>119530</v>
      </c>
      <c r="H322">
        <v>41497</v>
      </c>
      <c r="I322">
        <v>44569</v>
      </c>
      <c r="J322" s="3">
        <f t="shared" si="16"/>
        <v>51.78</v>
      </c>
      <c r="K322">
        <v>69</v>
      </c>
      <c r="L322">
        <v>48.22</v>
      </c>
      <c r="M322">
        <v>51.78</v>
      </c>
      <c r="N322">
        <v>0.08</v>
      </c>
      <c r="O322">
        <v>5</v>
      </c>
    </row>
    <row r="323" spans="1:15" x14ac:dyDescent="0.2">
      <c r="A323" t="s">
        <v>863</v>
      </c>
      <c r="B323">
        <v>111</v>
      </c>
      <c r="C323" t="s">
        <v>12</v>
      </c>
      <c r="D323" t="s">
        <v>13</v>
      </c>
      <c r="E323" t="s">
        <v>24</v>
      </c>
      <c r="F323" t="s">
        <v>25</v>
      </c>
      <c r="G323">
        <v>204004</v>
      </c>
      <c r="H323">
        <v>69670</v>
      </c>
      <c r="I323">
        <v>89134</v>
      </c>
      <c r="J323" s="3">
        <f t="shared" si="16"/>
        <v>56.13</v>
      </c>
      <c r="K323">
        <v>90</v>
      </c>
      <c r="L323">
        <v>43.87</v>
      </c>
      <c r="M323">
        <v>56.13</v>
      </c>
      <c r="N323">
        <v>0.06</v>
      </c>
      <c r="O323">
        <v>6</v>
      </c>
    </row>
    <row r="324" spans="1:15" x14ac:dyDescent="0.2">
      <c r="A324" t="s">
        <v>864</v>
      </c>
      <c r="B324">
        <v>153</v>
      </c>
      <c r="C324" t="s">
        <v>366</v>
      </c>
      <c r="D324" t="s">
        <v>367</v>
      </c>
      <c r="E324" t="s">
        <v>368</v>
      </c>
      <c r="F324" t="s">
        <v>369</v>
      </c>
      <c r="G324">
        <v>37841</v>
      </c>
      <c r="H324">
        <v>14691</v>
      </c>
      <c r="I324">
        <v>10736</v>
      </c>
      <c r="J324" s="3">
        <f t="shared" si="16"/>
        <v>42.22</v>
      </c>
      <c r="K324">
        <v>12</v>
      </c>
      <c r="L324">
        <v>57.78</v>
      </c>
      <c r="M324">
        <v>42.22</v>
      </c>
      <c r="N324">
        <v>0.05</v>
      </c>
      <c r="O324">
        <v>173</v>
      </c>
    </row>
    <row r="325" spans="1:15" x14ac:dyDescent="0.2">
      <c r="A325" t="s">
        <v>864</v>
      </c>
      <c r="B325">
        <v>165</v>
      </c>
      <c r="C325" t="s">
        <v>366</v>
      </c>
      <c r="D325" t="s">
        <v>367</v>
      </c>
      <c r="E325" t="s">
        <v>384</v>
      </c>
      <c r="F325" t="s">
        <v>385</v>
      </c>
      <c r="G325">
        <v>175563</v>
      </c>
      <c r="H325">
        <v>70308</v>
      </c>
      <c r="I325">
        <v>55349</v>
      </c>
      <c r="J325" s="3">
        <f t="shared" si="16"/>
        <v>44.05</v>
      </c>
      <c r="K325">
        <v>71</v>
      </c>
      <c r="L325">
        <v>55.95</v>
      </c>
      <c r="M325">
        <v>44.05</v>
      </c>
      <c r="N325">
        <v>0.06</v>
      </c>
      <c r="O325">
        <v>181</v>
      </c>
    </row>
    <row r="326" spans="1:15" x14ac:dyDescent="0.2">
      <c r="A326" t="s">
        <v>864</v>
      </c>
      <c r="B326">
        <v>93</v>
      </c>
      <c r="C326" t="s">
        <v>691</v>
      </c>
      <c r="D326" t="s">
        <v>692</v>
      </c>
      <c r="E326" t="s">
        <v>695</v>
      </c>
      <c r="F326" t="s">
        <v>696</v>
      </c>
      <c r="G326">
        <v>124338</v>
      </c>
      <c r="H326">
        <v>32954</v>
      </c>
      <c r="I326">
        <v>56649</v>
      </c>
      <c r="J326" s="3">
        <f t="shared" si="16"/>
        <v>63.22</v>
      </c>
      <c r="K326">
        <v>101</v>
      </c>
      <c r="L326">
        <v>36.78</v>
      </c>
      <c r="M326">
        <v>63.22</v>
      </c>
      <c r="N326">
        <v>0.11</v>
      </c>
      <c r="O326">
        <v>333</v>
      </c>
    </row>
    <row r="327" spans="1:15" x14ac:dyDescent="0.2">
      <c r="A327" t="s">
        <v>865</v>
      </c>
      <c r="B327">
        <v>306</v>
      </c>
      <c r="C327" t="s">
        <v>108</v>
      </c>
      <c r="D327" t="s">
        <v>109</v>
      </c>
      <c r="E327" t="s">
        <v>162</v>
      </c>
      <c r="F327" t="s">
        <v>163</v>
      </c>
      <c r="G327">
        <v>43313</v>
      </c>
      <c r="H327">
        <v>11470</v>
      </c>
      <c r="I327">
        <v>20611</v>
      </c>
      <c r="J327" s="3">
        <f t="shared" si="16"/>
        <v>64.25</v>
      </c>
      <c r="K327">
        <v>16</v>
      </c>
      <c r="L327">
        <v>35.75</v>
      </c>
      <c r="M327">
        <v>64.25</v>
      </c>
      <c r="N327">
        <v>0.05</v>
      </c>
      <c r="O327">
        <v>74</v>
      </c>
    </row>
    <row r="328" spans="1:15" x14ac:dyDescent="0.2">
      <c r="A328" t="s">
        <v>865</v>
      </c>
      <c r="B328">
        <v>307</v>
      </c>
      <c r="C328" t="s">
        <v>108</v>
      </c>
      <c r="D328" t="s">
        <v>109</v>
      </c>
      <c r="E328" t="s">
        <v>164</v>
      </c>
      <c r="F328" t="s">
        <v>165</v>
      </c>
      <c r="G328">
        <v>61004</v>
      </c>
      <c r="H328">
        <v>20443</v>
      </c>
      <c r="I328">
        <v>28938</v>
      </c>
      <c r="J328" s="3">
        <f t="shared" si="16"/>
        <v>58.6</v>
      </c>
      <c r="K328">
        <v>39</v>
      </c>
      <c r="L328">
        <v>41.4</v>
      </c>
      <c r="M328">
        <v>58.6</v>
      </c>
      <c r="N328">
        <v>0.08</v>
      </c>
      <c r="O328">
        <v>75</v>
      </c>
    </row>
    <row r="329" spans="1:15" x14ac:dyDescent="0.2">
      <c r="A329" t="s">
        <v>865</v>
      </c>
      <c r="B329">
        <v>308</v>
      </c>
      <c r="C329" t="s">
        <v>108</v>
      </c>
      <c r="D329" t="s">
        <v>109</v>
      </c>
      <c r="E329" t="s">
        <v>166</v>
      </c>
      <c r="F329" t="s">
        <v>167</v>
      </c>
      <c r="G329">
        <v>68334</v>
      </c>
      <c r="H329">
        <v>21680</v>
      </c>
      <c r="I329">
        <v>30894</v>
      </c>
      <c r="J329" s="3">
        <f t="shared" si="16"/>
        <v>58.76</v>
      </c>
      <c r="K329">
        <v>33</v>
      </c>
      <c r="L329">
        <v>41.24</v>
      </c>
      <c r="M329">
        <v>58.76</v>
      </c>
      <c r="N329">
        <v>0.06</v>
      </c>
      <c r="O329">
        <v>76</v>
      </c>
    </row>
    <row r="330" spans="1:15" x14ac:dyDescent="0.2">
      <c r="A330" t="s">
        <v>865</v>
      </c>
      <c r="B330">
        <v>309</v>
      </c>
      <c r="C330" t="s">
        <v>108</v>
      </c>
      <c r="D330" t="s">
        <v>109</v>
      </c>
      <c r="E330" t="s">
        <v>168</v>
      </c>
      <c r="F330" t="s">
        <v>169</v>
      </c>
      <c r="G330">
        <v>70570</v>
      </c>
      <c r="H330">
        <v>21030</v>
      </c>
      <c r="I330">
        <v>32877</v>
      </c>
      <c r="J330" s="3">
        <f t="shared" si="16"/>
        <v>60.99</v>
      </c>
      <c r="K330">
        <v>33</v>
      </c>
      <c r="L330">
        <v>39.01</v>
      </c>
      <c r="M330">
        <v>60.99</v>
      </c>
      <c r="N330">
        <v>0.06</v>
      </c>
      <c r="O330">
        <v>77</v>
      </c>
    </row>
    <row r="331" spans="1:15" x14ac:dyDescent="0.2">
      <c r="A331" t="s">
        <v>865</v>
      </c>
      <c r="B331">
        <v>310</v>
      </c>
      <c r="C331" t="s">
        <v>108</v>
      </c>
      <c r="D331" t="s">
        <v>109</v>
      </c>
      <c r="E331" t="s">
        <v>170</v>
      </c>
      <c r="F331" t="s">
        <v>171</v>
      </c>
      <c r="G331">
        <v>144948</v>
      </c>
      <c r="H331">
        <v>43805</v>
      </c>
      <c r="I331">
        <v>61454</v>
      </c>
      <c r="J331" s="3">
        <f t="shared" si="16"/>
        <v>58.38</v>
      </c>
      <c r="K331">
        <v>95</v>
      </c>
      <c r="L331">
        <v>41.62</v>
      </c>
      <c r="M331">
        <v>58.38</v>
      </c>
      <c r="N331">
        <v>0.09</v>
      </c>
      <c r="O331">
        <v>78</v>
      </c>
    </row>
    <row r="332" spans="1:15" x14ac:dyDescent="0.2">
      <c r="A332" t="s">
        <v>865</v>
      </c>
      <c r="B332">
        <v>311</v>
      </c>
      <c r="C332" t="s">
        <v>108</v>
      </c>
      <c r="D332" t="s">
        <v>109</v>
      </c>
      <c r="E332" t="s">
        <v>172</v>
      </c>
      <c r="F332" t="s">
        <v>173</v>
      </c>
      <c r="G332">
        <v>71309</v>
      </c>
      <c r="H332">
        <v>25853</v>
      </c>
      <c r="I332">
        <v>30771</v>
      </c>
      <c r="J332" s="3">
        <f t="shared" si="16"/>
        <v>54.34</v>
      </c>
      <c r="K332">
        <v>40</v>
      </c>
      <c r="L332">
        <v>45.66</v>
      </c>
      <c r="M332">
        <v>54.34</v>
      </c>
      <c r="N332">
        <v>7.0000000000000007E-2</v>
      </c>
      <c r="O332">
        <v>79</v>
      </c>
    </row>
    <row r="333" spans="1:15" x14ac:dyDescent="0.2">
      <c r="A333" t="s">
        <v>865</v>
      </c>
      <c r="B333">
        <v>312</v>
      </c>
      <c r="C333" t="s">
        <v>108</v>
      </c>
      <c r="D333" t="s">
        <v>109</v>
      </c>
      <c r="E333" t="s">
        <v>174</v>
      </c>
      <c r="F333" t="s">
        <v>175</v>
      </c>
      <c r="G333">
        <v>54572</v>
      </c>
      <c r="H333">
        <v>15462</v>
      </c>
      <c r="I333">
        <v>25679</v>
      </c>
      <c r="J333" s="3">
        <f t="shared" si="16"/>
        <v>62.42</v>
      </c>
      <c r="K333">
        <v>37</v>
      </c>
      <c r="L333">
        <v>37.58</v>
      </c>
      <c r="M333">
        <v>62.42</v>
      </c>
      <c r="N333">
        <v>0.09</v>
      </c>
      <c r="O333">
        <v>80</v>
      </c>
    </row>
    <row r="334" spans="1:15" x14ac:dyDescent="0.2">
      <c r="A334" t="s">
        <v>866</v>
      </c>
      <c r="B334">
        <v>142</v>
      </c>
      <c r="C334" t="s">
        <v>645</v>
      </c>
      <c r="D334" t="s">
        <v>646</v>
      </c>
      <c r="E334" t="s">
        <v>677</v>
      </c>
      <c r="F334" t="s">
        <v>678</v>
      </c>
      <c r="G334">
        <v>130801</v>
      </c>
      <c r="H334">
        <v>39178</v>
      </c>
      <c r="I334">
        <v>53295</v>
      </c>
      <c r="J334" s="3">
        <f t="shared" ref="J334:J397" si="17">M334</f>
        <v>57.63</v>
      </c>
      <c r="K334">
        <v>52</v>
      </c>
      <c r="L334">
        <v>42.37</v>
      </c>
      <c r="M334">
        <v>57.63</v>
      </c>
      <c r="N334">
        <v>0.06</v>
      </c>
      <c r="O334">
        <v>325</v>
      </c>
    </row>
    <row r="335" spans="1:15" x14ac:dyDescent="0.2">
      <c r="A335" t="s">
        <v>866</v>
      </c>
      <c r="B335">
        <v>145</v>
      </c>
      <c r="C335" t="s">
        <v>645</v>
      </c>
      <c r="D335" t="s">
        <v>646</v>
      </c>
      <c r="E335" t="s">
        <v>683</v>
      </c>
      <c r="F335" t="s">
        <v>684</v>
      </c>
      <c r="G335">
        <v>71607</v>
      </c>
      <c r="H335">
        <v>28061</v>
      </c>
      <c r="I335">
        <v>27569</v>
      </c>
      <c r="J335" s="3">
        <f t="shared" si="17"/>
        <v>49.56</v>
      </c>
      <c r="K335">
        <v>40</v>
      </c>
      <c r="L335">
        <v>50.44</v>
      </c>
      <c r="M335">
        <v>49.56</v>
      </c>
      <c r="N335">
        <v>7.0000000000000007E-2</v>
      </c>
      <c r="O335">
        <v>328</v>
      </c>
    </row>
    <row r="336" spans="1:15" x14ac:dyDescent="0.2">
      <c r="A336" t="s">
        <v>866</v>
      </c>
      <c r="B336">
        <v>146</v>
      </c>
      <c r="C336" t="s">
        <v>645</v>
      </c>
      <c r="D336" t="s">
        <v>646</v>
      </c>
      <c r="E336" t="s">
        <v>685</v>
      </c>
      <c r="F336" t="s">
        <v>686</v>
      </c>
      <c r="G336">
        <v>104977</v>
      </c>
      <c r="H336">
        <v>32413</v>
      </c>
      <c r="I336">
        <v>41236</v>
      </c>
      <c r="J336" s="3">
        <f t="shared" si="17"/>
        <v>55.99</v>
      </c>
      <c r="K336">
        <v>59</v>
      </c>
      <c r="L336">
        <v>44.01</v>
      </c>
      <c r="M336">
        <v>55.99</v>
      </c>
      <c r="N336">
        <v>0.08</v>
      </c>
      <c r="O336">
        <v>329</v>
      </c>
    </row>
    <row r="337" spans="1:15" x14ac:dyDescent="0.2">
      <c r="A337" t="s">
        <v>866</v>
      </c>
      <c r="B337">
        <v>132</v>
      </c>
      <c r="C337" t="s">
        <v>645</v>
      </c>
      <c r="D337" t="s">
        <v>646</v>
      </c>
      <c r="E337" t="s">
        <v>687</v>
      </c>
      <c r="F337" t="s">
        <v>688</v>
      </c>
      <c r="G337">
        <v>103270</v>
      </c>
      <c r="H337">
        <v>36762</v>
      </c>
      <c r="I337">
        <v>42707</v>
      </c>
      <c r="J337" s="3">
        <f t="shared" si="17"/>
        <v>53.74</v>
      </c>
      <c r="K337">
        <v>46</v>
      </c>
      <c r="L337">
        <v>46.26</v>
      </c>
      <c r="M337">
        <v>53.74</v>
      </c>
      <c r="N337">
        <v>0.06</v>
      </c>
      <c r="O337">
        <v>330</v>
      </c>
    </row>
    <row r="338" spans="1:15" x14ac:dyDescent="0.2">
      <c r="A338" t="s">
        <v>866</v>
      </c>
      <c r="B338">
        <v>140</v>
      </c>
      <c r="C338" t="s">
        <v>645</v>
      </c>
      <c r="D338" t="s">
        <v>646</v>
      </c>
      <c r="E338" t="s">
        <v>675</v>
      </c>
      <c r="F338" t="s">
        <v>676</v>
      </c>
      <c r="G338">
        <v>172890</v>
      </c>
      <c r="H338">
        <v>53973</v>
      </c>
      <c r="I338">
        <v>62590</v>
      </c>
      <c r="J338" s="3">
        <f t="shared" si="17"/>
        <v>53.7</v>
      </c>
      <c r="K338">
        <v>82</v>
      </c>
      <c r="L338">
        <v>46.3</v>
      </c>
      <c r="M338">
        <v>53.7</v>
      </c>
      <c r="N338">
        <v>7.0000000000000007E-2</v>
      </c>
      <c r="O338">
        <v>324</v>
      </c>
    </row>
    <row r="339" spans="1:15" x14ac:dyDescent="0.2">
      <c r="A339" t="s">
        <v>867</v>
      </c>
      <c r="B339">
        <v>363</v>
      </c>
      <c r="C339" t="s">
        <v>691</v>
      </c>
      <c r="D339" t="s">
        <v>692</v>
      </c>
      <c r="E339" t="s">
        <v>717</v>
      </c>
      <c r="F339" t="s">
        <v>718</v>
      </c>
      <c r="G339">
        <v>49790</v>
      </c>
      <c r="H339">
        <v>12569</v>
      </c>
      <c r="I339">
        <v>25385</v>
      </c>
      <c r="J339" s="3">
        <f t="shared" si="17"/>
        <v>66.88</v>
      </c>
      <c r="K339">
        <v>21</v>
      </c>
      <c r="L339">
        <v>33.119999999999997</v>
      </c>
      <c r="M339">
        <v>66.88</v>
      </c>
      <c r="N339">
        <v>0.06</v>
      </c>
      <c r="O339">
        <v>344</v>
      </c>
    </row>
    <row r="340" spans="1:15" x14ac:dyDescent="0.2">
      <c r="A340" t="s">
        <v>867</v>
      </c>
      <c r="B340">
        <v>364</v>
      </c>
      <c r="C340" t="s">
        <v>691</v>
      </c>
      <c r="D340" t="s">
        <v>692</v>
      </c>
      <c r="E340" t="s">
        <v>719</v>
      </c>
      <c r="F340" t="s">
        <v>720</v>
      </c>
      <c r="G340">
        <v>93978</v>
      </c>
      <c r="H340">
        <v>23736</v>
      </c>
      <c r="I340">
        <v>46095</v>
      </c>
      <c r="J340" s="3">
        <f t="shared" si="17"/>
        <v>66.010000000000005</v>
      </c>
      <c r="K340">
        <v>45</v>
      </c>
      <c r="L340">
        <v>33.99</v>
      </c>
      <c r="M340">
        <v>66.010000000000005</v>
      </c>
      <c r="N340">
        <v>0.06</v>
      </c>
      <c r="O340">
        <v>345</v>
      </c>
    </row>
    <row r="341" spans="1:15" x14ac:dyDescent="0.2">
      <c r="A341" t="s">
        <v>867</v>
      </c>
      <c r="B341">
        <v>365</v>
      </c>
      <c r="C341" t="s">
        <v>691</v>
      </c>
      <c r="D341" t="s">
        <v>692</v>
      </c>
      <c r="E341" t="s">
        <v>721</v>
      </c>
      <c r="F341" t="s">
        <v>722</v>
      </c>
      <c r="G341">
        <v>74137</v>
      </c>
      <c r="H341">
        <v>25350</v>
      </c>
      <c r="I341">
        <v>33199</v>
      </c>
      <c r="J341" s="3">
        <f t="shared" si="17"/>
        <v>56.7</v>
      </c>
      <c r="K341">
        <v>44</v>
      </c>
      <c r="L341">
        <v>43.3</v>
      </c>
      <c r="M341">
        <v>56.7</v>
      </c>
      <c r="N341">
        <v>0.08</v>
      </c>
      <c r="O341">
        <v>346</v>
      </c>
    </row>
    <row r="342" spans="1:15" x14ac:dyDescent="0.2">
      <c r="A342" t="s">
        <v>867</v>
      </c>
      <c r="B342">
        <v>366</v>
      </c>
      <c r="C342" t="s">
        <v>691</v>
      </c>
      <c r="D342" t="s">
        <v>692</v>
      </c>
      <c r="E342" t="s">
        <v>723</v>
      </c>
      <c r="F342" t="s">
        <v>724</v>
      </c>
      <c r="G342">
        <v>98014</v>
      </c>
      <c r="H342">
        <v>38341</v>
      </c>
      <c r="I342">
        <v>40817</v>
      </c>
      <c r="J342" s="3">
        <f t="shared" si="17"/>
        <v>51.56</v>
      </c>
      <c r="K342">
        <v>59</v>
      </c>
      <c r="L342">
        <v>48.44</v>
      </c>
      <c r="M342">
        <v>51.56</v>
      </c>
      <c r="N342">
        <v>7.0000000000000007E-2</v>
      </c>
      <c r="O342">
        <v>347</v>
      </c>
    </row>
    <row r="343" spans="1:15" x14ac:dyDescent="0.2">
      <c r="A343" t="s">
        <v>867</v>
      </c>
      <c r="B343">
        <v>367</v>
      </c>
      <c r="C343" t="s">
        <v>691</v>
      </c>
      <c r="D343" t="s">
        <v>692</v>
      </c>
      <c r="E343" t="s">
        <v>725</v>
      </c>
      <c r="F343" t="s">
        <v>726</v>
      </c>
      <c r="G343">
        <v>103099</v>
      </c>
      <c r="H343">
        <v>47976</v>
      </c>
      <c r="I343">
        <v>33642</v>
      </c>
      <c r="J343" s="3">
        <f t="shared" si="17"/>
        <v>41.22</v>
      </c>
      <c r="K343">
        <v>62</v>
      </c>
      <c r="L343">
        <v>58.78</v>
      </c>
      <c r="M343">
        <v>41.22</v>
      </c>
      <c r="N343">
        <v>0.08</v>
      </c>
      <c r="O343">
        <v>348</v>
      </c>
    </row>
    <row r="344" spans="1:15" x14ac:dyDescent="0.2">
      <c r="A344" t="s">
        <v>868</v>
      </c>
      <c r="B344">
        <v>47</v>
      </c>
      <c r="C344" t="s">
        <v>284</v>
      </c>
      <c r="D344" t="s">
        <v>285</v>
      </c>
      <c r="E344" t="s">
        <v>360</v>
      </c>
      <c r="F344" t="s">
        <v>361</v>
      </c>
      <c r="G344">
        <v>206298</v>
      </c>
      <c r="H344">
        <v>76702</v>
      </c>
      <c r="I344">
        <v>71176</v>
      </c>
      <c r="J344" s="3">
        <f t="shared" si="17"/>
        <v>48.13</v>
      </c>
      <c r="K344">
        <v>92</v>
      </c>
      <c r="L344">
        <v>51.87</v>
      </c>
      <c r="M344">
        <v>48.13</v>
      </c>
      <c r="N344">
        <v>0.06</v>
      </c>
      <c r="O344">
        <v>170</v>
      </c>
    </row>
    <row r="345" spans="1:15" x14ac:dyDescent="0.2">
      <c r="A345" t="s">
        <v>868</v>
      </c>
      <c r="B345">
        <v>48</v>
      </c>
      <c r="C345" t="s">
        <v>284</v>
      </c>
      <c r="D345" t="s">
        <v>285</v>
      </c>
      <c r="E345" t="s">
        <v>362</v>
      </c>
      <c r="F345" t="s">
        <v>363</v>
      </c>
      <c r="G345">
        <v>242568</v>
      </c>
      <c r="H345">
        <v>88931</v>
      </c>
      <c r="I345">
        <v>83069</v>
      </c>
      <c r="J345" s="3">
        <f t="shared" si="17"/>
        <v>48.3</v>
      </c>
      <c r="K345">
        <v>137</v>
      </c>
      <c r="L345">
        <v>51.7</v>
      </c>
      <c r="M345">
        <v>48.3</v>
      </c>
      <c r="N345">
        <v>0.08</v>
      </c>
      <c r="O345">
        <v>171</v>
      </c>
    </row>
    <row r="346" spans="1:15" x14ac:dyDescent="0.2">
      <c r="A346" t="s">
        <v>869</v>
      </c>
      <c r="B346">
        <v>58</v>
      </c>
      <c r="C346" t="s">
        <v>691</v>
      </c>
      <c r="D346" t="s">
        <v>692</v>
      </c>
      <c r="E346" t="s">
        <v>739</v>
      </c>
      <c r="F346" t="s">
        <v>740</v>
      </c>
      <c r="G346">
        <v>707293</v>
      </c>
      <c r="H346">
        <v>223451</v>
      </c>
      <c r="I346">
        <v>227251</v>
      </c>
      <c r="J346" s="3">
        <f t="shared" si="17"/>
        <v>50.42</v>
      </c>
      <c r="K346">
        <v>614</v>
      </c>
      <c r="L346">
        <v>49.58</v>
      </c>
      <c r="M346">
        <v>50.42</v>
      </c>
      <c r="N346">
        <v>0.14000000000000001</v>
      </c>
      <c r="O346">
        <v>355</v>
      </c>
    </row>
    <row r="347" spans="1:15" x14ac:dyDescent="0.2">
      <c r="A347" t="s">
        <v>869</v>
      </c>
      <c r="B347">
        <v>59</v>
      </c>
      <c r="C347" t="s">
        <v>691</v>
      </c>
      <c r="D347" t="s">
        <v>692</v>
      </c>
      <c r="E347" t="s">
        <v>741</v>
      </c>
      <c r="F347" t="s">
        <v>742</v>
      </c>
      <c r="G347">
        <v>221389</v>
      </c>
      <c r="H347">
        <v>67967</v>
      </c>
      <c r="I347">
        <v>85097</v>
      </c>
      <c r="J347" s="3">
        <f t="shared" si="17"/>
        <v>55.6</v>
      </c>
      <c r="K347">
        <v>170</v>
      </c>
      <c r="L347">
        <v>44.4</v>
      </c>
      <c r="M347">
        <v>55.6</v>
      </c>
      <c r="N347">
        <v>0.11</v>
      </c>
      <c r="O347">
        <v>356</v>
      </c>
    </row>
    <row r="348" spans="1:15" x14ac:dyDescent="0.2">
      <c r="A348" t="s">
        <v>869</v>
      </c>
      <c r="B348">
        <v>60</v>
      </c>
      <c r="C348" t="s">
        <v>691</v>
      </c>
      <c r="D348" t="s">
        <v>692</v>
      </c>
      <c r="E348" t="s">
        <v>743</v>
      </c>
      <c r="F348" t="s">
        <v>744</v>
      </c>
      <c r="G348">
        <v>244516</v>
      </c>
      <c r="H348">
        <v>56780</v>
      </c>
      <c r="I348">
        <v>118446</v>
      </c>
      <c r="J348" s="3">
        <f t="shared" si="17"/>
        <v>67.599999999999994</v>
      </c>
      <c r="K348">
        <v>107</v>
      </c>
      <c r="L348">
        <v>32.4</v>
      </c>
      <c r="M348">
        <v>67.599999999999994</v>
      </c>
      <c r="N348">
        <v>0.06</v>
      </c>
      <c r="O348">
        <v>357</v>
      </c>
    </row>
    <row r="349" spans="1:15" x14ac:dyDescent="0.2">
      <c r="A349" t="s">
        <v>869</v>
      </c>
      <c r="B349">
        <v>61</v>
      </c>
      <c r="C349" t="s">
        <v>691</v>
      </c>
      <c r="D349" t="s">
        <v>692</v>
      </c>
      <c r="E349" t="s">
        <v>745</v>
      </c>
      <c r="F349" t="s">
        <v>746</v>
      </c>
      <c r="G349">
        <v>221429</v>
      </c>
      <c r="H349">
        <v>49004</v>
      </c>
      <c r="I349">
        <v>98250</v>
      </c>
      <c r="J349" s="3">
        <f t="shared" si="17"/>
        <v>66.72</v>
      </c>
      <c r="K349">
        <v>164</v>
      </c>
      <c r="L349">
        <v>33.28</v>
      </c>
      <c r="M349">
        <v>66.72</v>
      </c>
      <c r="N349">
        <v>0.11</v>
      </c>
      <c r="O349">
        <v>358</v>
      </c>
    </row>
    <row r="350" spans="1:15" x14ac:dyDescent="0.2">
      <c r="A350" t="s">
        <v>869</v>
      </c>
      <c r="B350">
        <v>62</v>
      </c>
      <c r="C350" t="s">
        <v>691</v>
      </c>
      <c r="D350" t="s">
        <v>692</v>
      </c>
      <c r="E350" t="s">
        <v>747</v>
      </c>
      <c r="F350" t="s">
        <v>748</v>
      </c>
      <c r="G350">
        <v>160425</v>
      </c>
      <c r="H350">
        <v>53466</v>
      </c>
      <c r="I350">
        <v>68484</v>
      </c>
      <c r="J350" s="3">
        <f t="shared" si="17"/>
        <v>56.16</v>
      </c>
      <c r="K350">
        <v>70</v>
      </c>
      <c r="L350">
        <v>43.84</v>
      </c>
      <c r="M350">
        <v>56.16</v>
      </c>
      <c r="N350">
        <v>0.06</v>
      </c>
      <c r="O350">
        <v>359</v>
      </c>
    </row>
    <row r="351" spans="1:15" x14ac:dyDescent="0.2">
      <c r="A351" t="s">
        <v>869</v>
      </c>
      <c r="B351">
        <v>63</v>
      </c>
      <c r="C351" t="s">
        <v>691</v>
      </c>
      <c r="D351" t="s">
        <v>692</v>
      </c>
      <c r="E351" t="s">
        <v>749</v>
      </c>
      <c r="F351" t="s">
        <v>750</v>
      </c>
      <c r="G351">
        <v>194729</v>
      </c>
      <c r="H351">
        <v>43572</v>
      </c>
      <c r="I351">
        <v>92007</v>
      </c>
      <c r="J351" s="3">
        <f t="shared" si="17"/>
        <v>67.86</v>
      </c>
      <c r="K351">
        <v>106</v>
      </c>
      <c r="L351">
        <v>32.14</v>
      </c>
      <c r="M351">
        <v>67.86</v>
      </c>
      <c r="N351">
        <v>0.08</v>
      </c>
      <c r="O351">
        <v>360</v>
      </c>
    </row>
    <row r="352" spans="1:15" x14ac:dyDescent="0.2">
      <c r="A352" t="s">
        <v>869</v>
      </c>
      <c r="B352">
        <v>64</v>
      </c>
      <c r="C352" t="s">
        <v>691</v>
      </c>
      <c r="D352" t="s">
        <v>692</v>
      </c>
      <c r="E352" t="s">
        <v>751</v>
      </c>
      <c r="F352" t="s">
        <v>752</v>
      </c>
      <c r="G352">
        <v>174760</v>
      </c>
      <c r="H352">
        <v>44138</v>
      </c>
      <c r="I352">
        <v>73798</v>
      </c>
      <c r="J352" s="3">
        <f t="shared" si="17"/>
        <v>62.57</v>
      </c>
      <c r="K352">
        <v>101</v>
      </c>
      <c r="L352">
        <v>37.43</v>
      </c>
      <c r="M352">
        <v>62.57</v>
      </c>
      <c r="N352">
        <v>0.09</v>
      </c>
      <c r="O352">
        <v>361</v>
      </c>
    </row>
    <row r="353" spans="1:15" x14ac:dyDescent="0.2">
      <c r="A353" t="s">
        <v>870</v>
      </c>
      <c r="B353">
        <v>34</v>
      </c>
      <c r="C353" t="s">
        <v>284</v>
      </c>
      <c r="D353" t="s">
        <v>285</v>
      </c>
      <c r="E353" t="s">
        <v>334</v>
      </c>
      <c r="F353" t="s">
        <v>335</v>
      </c>
      <c r="G353">
        <v>197109</v>
      </c>
      <c r="H353">
        <v>57589</v>
      </c>
      <c r="I353">
        <v>80491</v>
      </c>
      <c r="J353" s="3">
        <f t="shared" si="17"/>
        <v>58.29</v>
      </c>
      <c r="K353">
        <v>100</v>
      </c>
      <c r="L353">
        <v>41.71</v>
      </c>
      <c r="M353">
        <v>58.29</v>
      </c>
      <c r="N353">
        <v>7.0000000000000007E-2</v>
      </c>
      <c r="O353">
        <v>157</v>
      </c>
    </row>
    <row r="354" spans="1:15" x14ac:dyDescent="0.2">
      <c r="A354" t="s">
        <v>870</v>
      </c>
      <c r="B354">
        <v>77</v>
      </c>
      <c r="C354" t="s">
        <v>284</v>
      </c>
      <c r="D354" t="s">
        <v>285</v>
      </c>
      <c r="E354" t="s">
        <v>294</v>
      </c>
      <c r="F354" t="s">
        <v>295</v>
      </c>
      <c r="G354">
        <v>285957</v>
      </c>
      <c r="H354">
        <v>107962</v>
      </c>
      <c r="I354">
        <v>113163</v>
      </c>
      <c r="J354" s="3">
        <f t="shared" si="17"/>
        <v>51.18</v>
      </c>
      <c r="K354">
        <v>104</v>
      </c>
      <c r="L354">
        <v>48.82</v>
      </c>
      <c r="M354">
        <v>51.18</v>
      </c>
      <c r="N354">
        <v>0.05</v>
      </c>
      <c r="O354">
        <v>137</v>
      </c>
    </row>
    <row r="355" spans="1:15" x14ac:dyDescent="0.2">
      <c r="A355" t="s">
        <v>870</v>
      </c>
      <c r="B355">
        <v>80</v>
      </c>
      <c r="C355" t="s">
        <v>284</v>
      </c>
      <c r="D355" t="s">
        <v>285</v>
      </c>
      <c r="E355" t="s">
        <v>296</v>
      </c>
      <c r="F355" t="s">
        <v>297</v>
      </c>
      <c r="G355">
        <v>259878</v>
      </c>
      <c r="H355">
        <v>95455</v>
      </c>
      <c r="I355">
        <v>98082</v>
      </c>
      <c r="J355" s="3">
        <f t="shared" si="17"/>
        <v>50.68</v>
      </c>
      <c r="K355">
        <v>96</v>
      </c>
      <c r="L355">
        <v>49.32</v>
      </c>
      <c r="M355">
        <v>50.68</v>
      </c>
      <c r="N355">
        <v>0.05</v>
      </c>
      <c r="O355">
        <v>138</v>
      </c>
    </row>
    <row r="356" spans="1:15" x14ac:dyDescent="0.2">
      <c r="A356" t="s">
        <v>870</v>
      </c>
      <c r="B356">
        <v>78</v>
      </c>
      <c r="C356" t="s">
        <v>284</v>
      </c>
      <c r="D356" t="s">
        <v>285</v>
      </c>
      <c r="E356" t="s">
        <v>286</v>
      </c>
      <c r="F356" t="s">
        <v>287</v>
      </c>
      <c r="G356">
        <v>95289</v>
      </c>
      <c r="H356">
        <v>27678</v>
      </c>
      <c r="I356">
        <v>37327</v>
      </c>
      <c r="J356" s="3">
        <f t="shared" si="17"/>
        <v>57.42</v>
      </c>
      <c r="K356">
        <v>42</v>
      </c>
      <c r="L356">
        <v>42.58</v>
      </c>
      <c r="M356">
        <v>57.42</v>
      </c>
      <c r="N356">
        <v>0.06</v>
      </c>
      <c r="O356">
        <v>133</v>
      </c>
    </row>
    <row r="357" spans="1:15" x14ac:dyDescent="0.2">
      <c r="A357" t="s">
        <v>870</v>
      </c>
      <c r="B357">
        <v>45</v>
      </c>
      <c r="C357" t="s">
        <v>284</v>
      </c>
      <c r="D357" t="s">
        <v>285</v>
      </c>
      <c r="E357" t="s">
        <v>356</v>
      </c>
      <c r="F357" t="s">
        <v>357</v>
      </c>
      <c r="G357">
        <v>317924</v>
      </c>
      <c r="H357">
        <v>118453</v>
      </c>
      <c r="I357">
        <v>85101</v>
      </c>
      <c r="J357" s="3">
        <f t="shared" si="17"/>
        <v>41.81</v>
      </c>
      <c r="K357">
        <v>174</v>
      </c>
      <c r="L357">
        <v>58.19</v>
      </c>
      <c r="M357">
        <v>41.81</v>
      </c>
      <c r="N357">
        <v>0.09</v>
      </c>
      <c r="O357">
        <v>168</v>
      </c>
    </row>
    <row r="358" spans="1:15" x14ac:dyDescent="0.2">
      <c r="A358" t="s">
        <v>870</v>
      </c>
      <c r="B358">
        <v>36</v>
      </c>
      <c r="C358" t="s">
        <v>284</v>
      </c>
      <c r="D358" t="s">
        <v>285</v>
      </c>
      <c r="E358" t="s">
        <v>338</v>
      </c>
      <c r="F358" t="s">
        <v>339</v>
      </c>
      <c r="G358">
        <v>338064</v>
      </c>
      <c r="H358">
        <v>121823</v>
      </c>
      <c r="I358">
        <v>79991</v>
      </c>
      <c r="J358" s="3">
        <f t="shared" si="17"/>
        <v>39.64</v>
      </c>
      <c r="K358">
        <v>253</v>
      </c>
      <c r="L358">
        <v>60.36</v>
      </c>
      <c r="M358">
        <v>39.64</v>
      </c>
      <c r="N358">
        <v>0.13</v>
      </c>
      <c r="O358">
        <v>159</v>
      </c>
    </row>
    <row r="359" spans="1:15" x14ac:dyDescent="0.2">
      <c r="A359" t="s">
        <v>870</v>
      </c>
      <c r="B359">
        <v>282</v>
      </c>
      <c r="C359" t="s">
        <v>284</v>
      </c>
      <c r="D359" t="s">
        <v>285</v>
      </c>
      <c r="E359" t="s">
        <v>328</v>
      </c>
      <c r="F359" t="s">
        <v>329</v>
      </c>
      <c r="G359">
        <v>84573</v>
      </c>
      <c r="H359">
        <v>26406</v>
      </c>
      <c r="I359">
        <v>37318</v>
      </c>
      <c r="J359" s="3">
        <f t="shared" si="17"/>
        <v>58.56</v>
      </c>
      <c r="K359">
        <v>31</v>
      </c>
      <c r="L359">
        <v>41.44</v>
      </c>
      <c r="M359">
        <v>58.56</v>
      </c>
      <c r="N359">
        <v>0.05</v>
      </c>
      <c r="O359">
        <v>154</v>
      </c>
    </row>
    <row r="360" spans="1:15" x14ac:dyDescent="0.2">
      <c r="A360" t="s">
        <v>870</v>
      </c>
      <c r="B360">
        <v>46</v>
      </c>
      <c r="C360" t="s">
        <v>284</v>
      </c>
      <c r="D360" t="s">
        <v>285</v>
      </c>
      <c r="E360" t="s">
        <v>358</v>
      </c>
      <c r="F360" t="s">
        <v>359</v>
      </c>
      <c r="G360">
        <v>136096</v>
      </c>
      <c r="H360">
        <v>39322</v>
      </c>
      <c r="I360">
        <v>54357</v>
      </c>
      <c r="J360" s="3">
        <f t="shared" si="17"/>
        <v>58.02</v>
      </c>
      <c r="K360">
        <v>42</v>
      </c>
      <c r="L360">
        <v>41.98</v>
      </c>
      <c r="M360">
        <v>58.02</v>
      </c>
      <c r="N360">
        <v>0.04</v>
      </c>
      <c r="O360">
        <v>169</v>
      </c>
    </row>
    <row r="361" spans="1:15" x14ac:dyDescent="0.2">
      <c r="A361" t="s">
        <v>870</v>
      </c>
      <c r="B361">
        <v>40</v>
      </c>
      <c r="C361" t="s">
        <v>284</v>
      </c>
      <c r="D361" t="s">
        <v>285</v>
      </c>
      <c r="E361" t="s">
        <v>346</v>
      </c>
      <c r="F361" t="s">
        <v>347</v>
      </c>
      <c r="G361">
        <v>221162</v>
      </c>
      <c r="H361">
        <v>85559</v>
      </c>
      <c r="I361">
        <v>77930</v>
      </c>
      <c r="J361" s="3">
        <f t="shared" si="17"/>
        <v>47.67</v>
      </c>
      <c r="K361">
        <v>95</v>
      </c>
      <c r="L361">
        <v>52.33</v>
      </c>
      <c r="M361">
        <v>47.67</v>
      </c>
      <c r="N361">
        <v>0.06</v>
      </c>
      <c r="O361">
        <v>163</v>
      </c>
    </row>
    <row r="362" spans="1:15" x14ac:dyDescent="0.2">
      <c r="A362" t="s">
        <v>870</v>
      </c>
      <c r="B362">
        <v>79</v>
      </c>
      <c r="C362" t="s">
        <v>284</v>
      </c>
      <c r="D362" t="s">
        <v>285</v>
      </c>
      <c r="E362" t="s">
        <v>288</v>
      </c>
      <c r="F362" t="s">
        <v>289</v>
      </c>
      <c r="G362">
        <v>157042</v>
      </c>
      <c r="H362">
        <v>52657</v>
      </c>
      <c r="I362">
        <v>62487</v>
      </c>
      <c r="J362" s="3">
        <f t="shared" si="17"/>
        <v>54.27</v>
      </c>
      <c r="K362">
        <v>61</v>
      </c>
      <c r="L362">
        <v>45.73</v>
      </c>
      <c r="M362">
        <v>54.27</v>
      </c>
      <c r="N362">
        <v>0.05</v>
      </c>
      <c r="O362">
        <v>134</v>
      </c>
    </row>
    <row r="363" spans="1:15" x14ac:dyDescent="0.2">
      <c r="A363" t="s">
        <v>870</v>
      </c>
      <c r="B363">
        <v>283</v>
      </c>
      <c r="C363" t="s">
        <v>284</v>
      </c>
      <c r="D363" t="s">
        <v>285</v>
      </c>
      <c r="E363" t="s">
        <v>330</v>
      </c>
      <c r="F363" t="s">
        <v>331</v>
      </c>
      <c r="G363">
        <v>85834</v>
      </c>
      <c r="H363">
        <v>28546</v>
      </c>
      <c r="I363">
        <v>35323</v>
      </c>
      <c r="J363" s="3">
        <f t="shared" si="17"/>
        <v>55.31</v>
      </c>
      <c r="K363">
        <v>49</v>
      </c>
      <c r="L363">
        <v>44.69</v>
      </c>
      <c r="M363">
        <v>55.31</v>
      </c>
      <c r="N363">
        <v>0.08</v>
      </c>
      <c r="O363">
        <v>155</v>
      </c>
    </row>
    <row r="364" spans="1:15" x14ac:dyDescent="0.2">
      <c r="A364" t="s">
        <v>871</v>
      </c>
      <c r="B364">
        <v>375</v>
      </c>
      <c r="C364" t="s">
        <v>691</v>
      </c>
      <c r="D364" t="s">
        <v>692</v>
      </c>
      <c r="E364" t="s">
        <v>727</v>
      </c>
      <c r="F364" t="s">
        <v>728</v>
      </c>
      <c r="G364">
        <v>74170</v>
      </c>
      <c r="H364">
        <v>26252</v>
      </c>
      <c r="I364">
        <v>32563</v>
      </c>
      <c r="J364" s="3">
        <f t="shared" si="17"/>
        <v>55.37</v>
      </c>
      <c r="K364">
        <v>40</v>
      </c>
      <c r="L364">
        <v>44.63</v>
      </c>
      <c r="M364">
        <v>55.37</v>
      </c>
      <c r="N364">
        <v>7.0000000000000007E-2</v>
      </c>
      <c r="O364">
        <v>349</v>
      </c>
    </row>
    <row r="365" spans="1:15" x14ac:dyDescent="0.2">
      <c r="A365" t="s">
        <v>871</v>
      </c>
      <c r="B365">
        <v>376</v>
      </c>
      <c r="C365" t="s">
        <v>691</v>
      </c>
      <c r="D365" t="s">
        <v>692</v>
      </c>
      <c r="E365" t="s">
        <v>729</v>
      </c>
      <c r="F365" t="s">
        <v>730</v>
      </c>
      <c r="G365">
        <v>60217</v>
      </c>
      <c r="H365">
        <v>23203</v>
      </c>
      <c r="I365">
        <v>25294</v>
      </c>
      <c r="J365" s="3">
        <f t="shared" si="17"/>
        <v>52.16</v>
      </c>
      <c r="K365">
        <v>41</v>
      </c>
      <c r="L365">
        <v>47.84</v>
      </c>
      <c r="M365">
        <v>52.16</v>
      </c>
      <c r="N365">
        <v>0.08</v>
      </c>
      <c r="O365">
        <v>350</v>
      </c>
    </row>
    <row r="366" spans="1:15" x14ac:dyDescent="0.2">
      <c r="A366" t="s">
        <v>871</v>
      </c>
      <c r="B366">
        <v>377</v>
      </c>
      <c r="C366" t="s">
        <v>691</v>
      </c>
      <c r="D366" t="s">
        <v>692</v>
      </c>
      <c r="E366" t="s">
        <v>731</v>
      </c>
      <c r="F366" t="s">
        <v>732</v>
      </c>
      <c r="G366">
        <v>61038</v>
      </c>
      <c r="H366">
        <v>17303</v>
      </c>
      <c r="I366">
        <v>28579</v>
      </c>
      <c r="J366" s="3">
        <f t="shared" si="17"/>
        <v>62.29</v>
      </c>
      <c r="K366">
        <v>30</v>
      </c>
      <c r="L366">
        <v>37.71</v>
      </c>
      <c r="M366">
        <v>62.29</v>
      </c>
      <c r="N366">
        <v>7.0000000000000007E-2</v>
      </c>
      <c r="O366">
        <v>351</v>
      </c>
    </row>
    <row r="367" spans="1:15" x14ac:dyDescent="0.2">
      <c r="A367" t="s">
        <v>871</v>
      </c>
      <c r="B367">
        <v>378</v>
      </c>
      <c r="C367" t="s">
        <v>691</v>
      </c>
      <c r="D367" t="s">
        <v>692</v>
      </c>
      <c r="E367" t="s">
        <v>733</v>
      </c>
      <c r="F367" t="s">
        <v>734</v>
      </c>
      <c r="G367">
        <v>73516</v>
      </c>
      <c r="H367">
        <v>25125</v>
      </c>
      <c r="I367">
        <v>29114</v>
      </c>
      <c r="J367" s="3">
        <f t="shared" si="17"/>
        <v>53.68</v>
      </c>
      <c r="K367">
        <v>51</v>
      </c>
      <c r="L367">
        <v>46.32</v>
      </c>
      <c r="M367">
        <v>53.68</v>
      </c>
      <c r="N367">
        <v>0.09</v>
      </c>
      <c r="O367">
        <v>352</v>
      </c>
    </row>
    <row r="368" spans="1:15" x14ac:dyDescent="0.2">
      <c r="A368" t="s">
        <v>871</v>
      </c>
      <c r="B368">
        <v>379</v>
      </c>
      <c r="C368" t="s">
        <v>691</v>
      </c>
      <c r="D368" t="s">
        <v>692</v>
      </c>
      <c r="E368" t="s">
        <v>735</v>
      </c>
      <c r="F368" t="s">
        <v>736</v>
      </c>
      <c r="G368">
        <v>94497</v>
      </c>
      <c r="H368">
        <v>32188</v>
      </c>
      <c r="I368">
        <v>44201</v>
      </c>
      <c r="J368" s="3">
        <f t="shared" si="17"/>
        <v>57.86</v>
      </c>
      <c r="K368">
        <v>36</v>
      </c>
      <c r="L368">
        <v>42.14</v>
      </c>
      <c r="M368">
        <v>57.86</v>
      </c>
      <c r="N368">
        <v>0.05</v>
      </c>
      <c r="O368">
        <v>353</v>
      </c>
    </row>
    <row r="369" spans="1:15" x14ac:dyDescent="0.2">
      <c r="A369" t="s">
        <v>871</v>
      </c>
      <c r="B369">
        <v>380</v>
      </c>
      <c r="C369" t="s">
        <v>691</v>
      </c>
      <c r="D369" t="s">
        <v>692</v>
      </c>
      <c r="E369" t="s">
        <v>737</v>
      </c>
      <c r="F369" t="s">
        <v>738</v>
      </c>
      <c r="G369">
        <v>77878</v>
      </c>
      <c r="H369">
        <v>21240</v>
      </c>
      <c r="I369">
        <v>36392</v>
      </c>
      <c r="J369" s="3">
        <f t="shared" si="17"/>
        <v>63.15</v>
      </c>
      <c r="K369">
        <v>34</v>
      </c>
      <c r="L369">
        <v>36.85</v>
      </c>
      <c r="M369">
        <v>63.15</v>
      </c>
      <c r="N369">
        <v>0.06</v>
      </c>
      <c r="O369">
        <v>354</v>
      </c>
    </row>
    <row r="370" spans="1:15" x14ac:dyDescent="0.2">
      <c r="A370" t="s">
        <v>872</v>
      </c>
      <c r="B370">
        <v>135</v>
      </c>
      <c r="C370" t="s">
        <v>645</v>
      </c>
      <c r="D370" t="s">
        <v>646</v>
      </c>
      <c r="E370" t="s">
        <v>663</v>
      </c>
      <c r="F370" t="s">
        <v>664</v>
      </c>
      <c r="G370">
        <v>139227</v>
      </c>
      <c r="H370">
        <v>47654</v>
      </c>
      <c r="I370">
        <v>55381</v>
      </c>
      <c r="J370" s="3">
        <f t="shared" si="17"/>
        <v>53.75</v>
      </c>
      <c r="K370">
        <v>91</v>
      </c>
      <c r="L370">
        <v>46.25</v>
      </c>
      <c r="M370">
        <v>53.75</v>
      </c>
      <c r="N370">
        <v>0.09</v>
      </c>
      <c r="O370">
        <v>318</v>
      </c>
    </row>
    <row r="371" spans="1:15" x14ac:dyDescent="0.2">
      <c r="A371" t="s">
        <v>872</v>
      </c>
      <c r="B371">
        <v>133</v>
      </c>
      <c r="C371" t="s">
        <v>645</v>
      </c>
      <c r="D371" t="s">
        <v>646</v>
      </c>
      <c r="E371" t="s">
        <v>659</v>
      </c>
      <c r="F371" t="s">
        <v>660</v>
      </c>
      <c r="G371">
        <v>53400</v>
      </c>
      <c r="H371">
        <v>21711</v>
      </c>
      <c r="I371">
        <v>18031</v>
      </c>
      <c r="J371" s="3">
        <f t="shared" si="17"/>
        <v>45.37</v>
      </c>
      <c r="K371">
        <v>30</v>
      </c>
      <c r="L371">
        <v>54.63</v>
      </c>
      <c r="M371">
        <v>45.37</v>
      </c>
      <c r="N371">
        <v>0.08</v>
      </c>
      <c r="O371">
        <v>316</v>
      </c>
    </row>
    <row r="372" spans="1:15" x14ac:dyDescent="0.2">
      <c r="A372" t="s">
        <v>872</v>
      </c>
      <c r="B372">
        <v>134</v>
      </c>
      <c r="C372" t="s">
        <v>645</v>
      </c>
      <c r="D372" t="s">
        <v>646</v>
      </c>
      <c r="E372" t="s">
        <v>661</v>
      </c>
      <c r="F372" t="s">
        <v>662</v>
      </c>
      <c r="G372">
        <v>92155</v>
      </c>
      <c r="H372">
        <v>29367</v>
      </c>
      <c r="I372">
        <v>39155</v>
      </c>
      <c r="J372" s="3">
        <f t="shared" si="17"/>
        <v>57.14</v>
      </c>
      <c r="K372">
        <v>33</v>
      </c>
      <c r="L372">
        <v>42.86</v>
      </c>
      <c r="M372">
        <v>57.14</v>
      </c>
      <c r="N372">
        <v>0.05</v>
      </c>
      <c r="O372">
        <v>317</v>
      </c>
    </row>
    <row r="373" spans="1:15" x14ac:dyDescent="0.2">
      <c r="A373" t="s">
        <v>872</v>
      </c>
      <c r="B373">
        <v>139</v>
      </c>
      <c r="C373" t="s">
        <v>645</v>
      </c>
      <c r="D373" t="s">
        <v>646</v>
      </c>
      <c r="E373" t="s">
        <v>671</v>
      </c>
      <c r="F373" t="s">
        <v>672</v>
      </c>
      <c r="G373">
        <v>95011</v>
      </c>
      <c r="H373">
        <v>36681</v>
      </c>
      <c r="I373">
        <v>35628</v>
      </c>
      <c r="J373" s="3">
        <f t="shared" si="17"/>
        <v>49.27</v>
      </c>
      <c r="K373">
        <v>39</v>
      </c>
      <c r="L373">
        <v>50.73</v>
      </c>
      <c r="M373">
        <v>49.27</v>
      </c>
      <c r="N373">
        <v>0.05</v>
      </c>
      <c r="O373">
        <v>322</v>
      </c>
    </row>
    <row r="374" spans="1:15" x14ac:dyDescent="0.2">
      <c r="A374" t="s">
        <v>872</v>
      </c>
      <c r="B374">
        <v>131</v>
      </c>
      <c r="C374" t="s">
        <v>645</v>
      </c>
      <c r="D374" t="s">
        <v>646</v>
      </c>
      <c r="E374" t="s">
        <v>657</v>
      </c>
      <c r="F374" t="s">
        <v>658</v>
      </c>
      <c r="G374">
        <v>98384</v>
      </c>
      <c r="H374">
        <v>28822</v>
      </c>
      <c r="I374">
        <v>41544</v>
      </c>
      <c r="J374" s="3">
        <f t="shared" si="17"/>
        <v>59.04</v>
      </c>
      <c r="K374">
        <v>41</v>
      </c>
      <c r="L374">
        <v>40.96</v>
      </c>
      <c r="M374">
        <v>59.04</v>
      </c>
      <c r="N374">
        <v>0.06</v>
      </c>
      <c r="O374">
        <v>315</v>
      </c>
    </row>
    <row r="375" spans="1:15" x14ac:dyDescent="0.2">
      <c r="A375" t="s">
        <v>873</v>
      </c>
      <c r="B375">
        <v>92</v>
      </c>
      <c r="C375" t="s">
        <v>691</v>
      </c>
      <c r="D375" t="s">
        <v>692</v>
      </c>
      <c r="E375" t="s">
        <v>693</v>
      </c>
      <c r="F375" t="s">
        <v>694</v>
      </c>
      <c r="G375">
        <v>138247</v>
      </c>
      <c r="H375">
        <v>44148</v>
      </c>
      <c r="I375">
        <v>64122</v>
      </c>
      <c r="J375" s="3">
        <f t="shared" si="17"/>
        <v>59.22</v>
      </c>
      <c r="K375">
        <v>66</v>
      </c>
      <c r="L375">
        <v>40.78</v>
      </c>
      <c r="M375">
        <v>59.22</v>
      </c>
      <c r="N375">
        <v>0.06</v>
      </c>
      <c r="O375">
        <v>332</v>
      </c>
    </row>
    <row r="376" spans="1:15" x14ac:dyDescent="0.2">
      <c r="A376" t="s">
        <v>874</v>
      </c>
      <c r="B376">
        <v>42</v>
      </c>
      <c r="C376" t="s">
        <v>284</v>
      </c>
      <c r="D376" t="s">
        <v>285</v>
      </c>
      <c r="E376" t="s">
        <v>350</v>
      </c>
      <c r="F376" t="s">
        <v>351</v>
      </c>
      <c r="G376">
        <v>165294</v>
      </c>
      <c r="H376">
        <v>72293</v>
      </c>
      <c r="I376">
        <v>53018</v>
      </c>
      <c r="J376" s="3">
        <f t="shared" si="17"/>
        <v>42.31</v>
      </c>
      <c r="K376">
        <v>89</v>
      </c>
      <c r="L376">
        <v>57.69</v>
      </c>
      <c r="M376">
        <v>42.31</v>
      </c>
      <c r="N376">
        <v>7.0000000000000007E-2</v>
      </c>
      <c r="O376">
        <v>165</v>
      </c>
    </row>
    <row r="377" spans="1:15" x14ac:dyDescent="0.2">
      <c r="A377" t="s">
        <v>875</v>
      </c>
      <c r="B377">
        <v>234</v>
      </c>
      <c r="C377" t="s">
        <v>567</v>
      </c>
      <c r="D377" t="s">
        <v>568</v>
      </c>
      <c r="E377" t="s">
        <v>621</v>
      </c>
      <c r="F377" t="s">
        <v>622</v>
      </c>
      <c r="G377">
        <v>87060</v>
      </c>
      <c r="H377">
        <v>37081</v>
      </c>
      <c r="I377">
        <v>28932</v>
      </c>
      <c r="J377" s="3">
        <f t="shared" si="17"/>
        <v>43.83</v>
      </c>
      <c r="K377">
        <v>44</v>
      </c>
      <c r="L377">
        <v>56.17</v>
      </c>
      <c r="M377">
        <v>43.83</v>
      </c>
      <c r="N377">
        <v>7.0000000000000007E-2</v>
      </c>
      <c r="O377">
        <v>298</v>
      </c>
    </row>
    <row r="378" spans="1:15" x14ac:dyDescent="0.2">
      <c r="A378" t="s">
        <v>875</v>
      </c>
      <c r="B378">
        <v>235</v>
      </c>
      <c r="C378" t="s">
        <v>567</v>
      </c>
      <c r="D378" t="s">
        <v>568</v>
      </c>
      <c r="E378" t="s">
        <v>623</v>
      </c>
      <c r="F378" t="s">
        <v>624</v>
      </c>
      <c r="G378">
        <v>68734</v>
      </c>
      <c r="H378">
        <v>28015</v>
      </c>
      <c r="I378">
        <v>26806</v>
      </c>
      <c r="J378" s="3">
        <f t="shared" si="17"/>
        <v>48.9</v>
      </c>
      <c r="K378">
        <v>26</v>
      </c>
      <c r="L378">
        <v>51.1</v>
      </c>
      <c r="M378">
        <v>48.9</v>
      </c>
      <c r="N378">
        <v>0.05</v>
      </c>
      <c r="O378">
        <v>299</v>
      </c>
    </row>
    <row r="379" spans="1:15" x14ac:dyDescent="0.2">
      <c r="A379" t="s">
        <v>875</v>
      </c>
      <c r="B379">
        <v>236</v>
      </c>
      <c r="C379" t="s">
        <v>567</v>
      </c>
      <c r="D379" t="s">
        <v>568</v>
      </c>
      <c r="E379" t="s">
        <v>625</v>
      </c>
      <c r="F379" t="s">
        <v>626</v>
      </c>
      <c r="G379">
        <v>66705</v>
      </c>
      <c r="H379">
        <v>21392</v>
      </c>
      <c r="I379">
        <v>30251</v>
      </c>
      <c r="J379" s="3">
        <f t="shared" si="17"/>
        <v>58.58</v>
      </c>
      <c r="K379">
        <v>34</v>
      </c>
      <c r="L379">
        <v>41.42</v>
      </c>
      <c r="M379">
        <v>58.58</v>
      </c>
      <c r="N379">
        <v>7.0000000000000007E-2</v>
      </c>
      <c r="O379">
        <v>300</v>
      </c>
    </row>
    <row r="380" spans="1:15" x14ac:dyDescent="0.2">
      <c r="A380" t="s">
        <v>875</v>
      </c>
      <c r="B380">
        <v>237</v>
      </c>
      <c r="C380" t="s">
        <v>567</v>
      </c>
      <c r="D380" t="s">
        <v>568</v>
      </c>
      <c r="E380" t="s">
        <v>627</v>
      </c>
      <c r="F380" t="s">
        <v>628</v>
      </c>
      <c r="G380">
        <v>89661</v>
      </c>
      <c r="H380">
        <v>26801</v>
      </c>
      <c r="I380">
        <v>37776</v>
      </c>
      <c r="J380" s="3">
        <f t="shared" si="17"/>
        <v>58.5</v>
      </c>
      <c r="K380">
        <v>29</v>
      </c>
      <c r="L380">
        <v>41.5</v>
      </c>
      <c r="M380">
        <v>58.5</v>
      </c>
      <c r="N380">
        <v>0.04</v>
      </c>
      <c r="O380">
        <v>301</v>
      </c>
    </row>
    <row r="381" spans="1:15" x14ac:dyDescent="0.2">
      <c r="A381" t="s">
        <v>875</v>
      </c>
      <c r="B381">
        <v>99</v>
      </c>
      <c r="C381" t="s">
        <v>567</v>
      </c>
      <c r="D381" t="s">
        <v>568</v>
      </c>
      <c r="E381" t="s">
        <v>575</v>
      </c>
      <c r="F381" t="s">
        <v>576</v>
      </c>
      <c r="G381">
        <v>207793</v>
      </c>
      <c r="H381">
        <v>74928</v>
      </c>
      <c r="I381">
        <v>83405</v>
      </c>
      <c r="J381" s="3">
        <f t="shared" si="17"/>
        <v>52.68</v>
      </c>
      <c r="K381">
        <v>94</v>
      </c>
      <c r="L381">
        <v>47.32</v>
      </c>
      <c r="M381">
        <v>52.68</v>
      </c>
      <c r="N381">
        <v>0.06</v>
      </c>
      <c r="O381">
        <v>275</v>
      </c>
    </row>
    <row r="382" spans="1:15" x14ac:dyDescent="0.2">
      <c r="A382" t="s">
        <v>875</v>
      </c>
      <c r="B382">
        <v>238</v>
      </c>
      <c r="C382" t="s">
        <v>567</v>
      </c>
      <c r="D382" t="s">
        <v>568</v>
      </c>
      <c r="E382" t="s">
        <v>629</v>
      </c>
      <c r="F382" t="s">
        <v>630</v>
      </c>
      <c r="G382">
        <v>92631</v>
      </c>
      <c r="H382">
        <v>40446</v>
      </c>
      <c r="I382">
        <v>33618</v>
      </c>
      <c r="J382" s="3">
        <f t="shared" si="17"/>
        <v>45.39</v>
      </c>
      <c r="K382">
        <v>64</v>
      </c>
      <c r="L382">
        <v>54.61</v>
      </c>
      <c r="M382">
        <v>45.39</v>
      </c>
      <c r="N382">
        <v>0.09</v>
      </c>
      <c r="O382">
        <v>302</v>
      </c>
    </row>
    <row r="383" spans="1:15" x14ac:dyDescent="0.2">
      <c r="A383" t="s">
        <v>875</v>
      </c>
      <c r="B383">
        <v>239</v>
      </c>
      <c r="C383" t="s">
        <v>567</v>
      </c>
      <c r="D383" t="s">
        <v>568</v>
      </c>
      <c r="E383" t="s">
        <v>631</v>
      </c>
      <c r="F383" t="s">
        <v>632</v>
      </c>
      <c r="G383">
        <v>67831</v>
      </c>
      <c r="H383">
        <v>25084</v>
      </c>
      <c r="I383">
        <v>28568</v>
      </c>
      <c r="J383" s="3">
        <f t="shared" si="17"/>
        <v>53.25</v>
      </c>
      <c r="K383">
        <v>34</v>
      </c>
      <c r="L383">
        <v>46.75</v>
      </c>
      <c r="M383">
        <v>53.25</v>
      </c>
      <c r="N383">
        <v>0.06</v>
      </c>
      <c r="O383">
        <v>303</v>
      </c>
    </row>
    <row r="384" spans="1:15" x14ac:dyDescent="0.2">
      <c r="A384" t="s">
        <v>876</v>
      </c>
      <c r="B384">
        <v>286</v>
      </c>
      <c r="C384" t="s">
        <v>108</v>
      </c>
      <c r="D384" t="s">
        <v>109</v>
      </c>
      <c r="E384" t="s">
        <v>136</v>
      </c>
      <c r="F384" t="s">
        <v>137</v>
      </c>
      <c r="G384">
        <v>133780</v>
      </c>
      <c r="H384">
        <v>43500</v>
      </c>
      <c r="I384">
        <v>50672</v>
      </c>
      <c r="J384" s="3">
        <f t="shared" si="17"/>
        <v>53.81</v>
      </c>
      <c r="K384">
        <v>85</v>
      </c>
      <c r="L384">
        <v>46.19</v>
      </c>
      <c r="M384">
        <v>53.81</v>
      </c>
      <c r="N384">
        <v>0.09</v>
      </c>
      <c r="O384">
        <v>61</v>
      </c>
    </row>
    <row r="385" spans="1:15" x14ac:dyDescent="0.2">
      <c r="A385" t="s">
        <v>876</v>
      </c>
      <c r="B385">
        <v>127</v>
      </c>
      <c r="C385" t="s">
        <v>645</v>
      </c>
      <c r="D385" t="s">
        <v>646</v>
      </c>
      <c r="E385" t="s">
        <v>649</v>
      </c>
      <c r="F385" t="s">
        <v>650</v>
      </c>
      <c r="G385">
        <v>84575</v>
      </c>
      <c r="H385">
        <v>35517</v>
      </c>
      <c r="I385">
        <v>25665</v>
      </c>
      <c r="J385" s="3">
        <f t="shared" si="17"/>
        <v>41.95</v>
      </c>
      <c r="K385">
        <v>63</v>
      </c>
      <c r="L385">
        <v>58.05</v>
      </c>
      <c r="M385">
        <v>41.95</v>
      </c>
      <c r="N385">
        <v>0.1</v>
      </c>
      <c r="O385">
        <v>311</v>
      </c>
    </row>
    <row r="386" spans="1:15" x14ac:dyDescent="0.2">
      <c r="A386" t="s">
        <v>876</v>
      </c>
      <c r="B386">
        <v>67</v>
      </c>
      <c r="C386" t="s">
        <v>753</v>
      </c>
      <c r="D386" t="s">
        <v>754</v>
      </c>
      <c r="E386" t="s">
        <v>791</v>
      </c>
      <c r="F386" t="s">
        <v>792</v>
      </c>
      <c r="G386">
        <v>307081</v>
      </c>
      <c r="H386">
        <v>98485</v>
      </c>
      <c r="I386">
        <v>118755</v>
      </c>
      <c r="J386" s="3">
        <f t="shared" si="17"/>
        <v>54.67</v>
      </c>
      <c r="K386">
        <v>188</v>
      </c>
      <c r="L386">
        <v>45.33</v>
      </c>
      <c r="M386">
        <v>54.67</v>
      </c>
      <c r="N386">
        <v>0.09</v>
      </c>
      <c r="O386">
        <v>380</v>
      </c>
    </row>
    <row r="387" spans="1:15" x14ac:dyDescent="0.2">
      <c r="A387" t="s">
        <v>876</v>
      </c>
      <c r="B387">
        <v>54</v>
      </c>
      <c r="C387" t="s">
        <v>258</v>
      </c>
      <c r="D387" t="s">
        <v>259</v>
      </c>
      <c r="E387" t="s">
        <v>274</v>
      </c>
      <c r="F387" t="s">
        <v>275</v>
      </c>
      <c r="G387">
        <v>190735</v>
      </c>
      <c r="H387">
        <v>65405</v>
      </c>
      <c r="I387">
        <v>63598</v>
      </c>
      <c r="J387" s="3">
        <f t="shared" si="17"/>
        <v>49.3</v>
      </c>
      <c r="K387">
        <v>69</v>
      </c>
      <c r="L387">
        <v>50.7</v>
      </c>
      <c r="M387">
        <v>49.3</v>
      </c>
      <c r="N387">
        <v>0.05</v>
      </c>
      <c r="O387">
        <v>128</v>
      </c>
    </row>
    <row r="388" spans="1:15" x14ac:dyDescent="0.2">
      <c r="A388" t="s">
        <v>879</v>
      </c>
      <c r="B388">
        <v>96</v>
      </c>
      <c r="C388" t="s">
        <v>567</v>
      </c>
      <c r="D388" t="s">
        <v>568</v>
      </c>
      <c r="E388" t="s">
        <v>569</v>
      </c>
      <c r="F388" t="s">
        <v>570</v>
      </c>
      <c r="G388">
        <v>136522</v>
      </c>
      <c r="H388">
        <v>60878</v>
      </c>
      <c r="I388">
        <v>44352</v>
      </c>
      <c r="J388" s="3">
        <f t="shared" si="17"/>
        <v>42.15</v>
      </c>
      <c r="K388">
        <v>70</v>
      </c>
      <c r="L388">
        <v>57.85</v>
      </c>
      <c r="M388">
        <v>42.15</v>
      </c>
      <c r="N388">
        <v>7.0000000000000007E-2</v>
      </c>
      <c r="O388">
        <v>272</v>
      </c>
    </row>
    <row r="389" spans="1:15" x14ac:dyDescent="0.2">
      <c r="A389" t="s">
        <v>879</v>
      </c>
      <c r="B389">
        <v>332</v>
      </c>
      <c r="C389" t="s">
        <v>567</v>
      </c>
      <c r="D389" t="s">
        <v>568</v>
      </c>
      <c r="E389" t="s">
        <v>633</v>
      </c>
      <c r="F389" t="s">
        <v>634</v>
      </c>
      <c r="G389">
        <v>85068</v>
      </c>
      <c r="H389">
        <v>33427</v>
      </c>
      <c r="I389">
        <v>32028</v>
      </c>
      <c r="J389" s="3">
        <f t="shared" si="17"/>
        <v>48.93</v>
      </c>
      <c r="K389">
        <v>54</v>
      </c>
      <c r="L389">
        <v>51.07</v>
      </c>
      <c r="M389">
        <v>48.93</v>
      </c>
      <c r="N389">
        <v>0.08</v>
      </c>
      <c r="O389">
        <v>304</v>
      </c>
    </row>
    <row r="390" spans="1:15" x14ac:dyDescent="0.2">
      <c r="A390" t="s">
        <v>879</v>
      </c>
      <c r="B390">
        <v>98</v>
      </c>
      <c r="C390" t="s">
        <v>567</v>
      </c>
      <c r="D390" t="s">
        <v>568</v>
      </c>
      <c r="E390" t="s">
        <v>573</v>
      </c>
      <c r="F390" t="s">
        <v>574</v>
      </c>
      <c r="G390">
        <v>160860</v>
      </c>
      <c r="H390">
        <v>59572</v>
      </c>
      <c r="I390">
        <v>64976</v>
      </c>
      <c r="J390" s="3">
        <f t="shared" si="17"/>
        <v>52.17</v>
      </c>
      <c r="K390">
        <v>74</v>
      </c>
      <c r="L390">
        <v>47.83</v>
      </c>
      <c r="M390">
        <v>52.17</v>
      </c>
      <c r="N390">
        <v>0.06</v>
      </c>
      <c r="O390">
        <v>274</v>
      </c>
    </row>
    <row r="391" spans="1:15" x14ac:dyDescent="0.2">
      <c r="A391" t="s">
        <v>879</v>
      </c>
      <c r="B391">
        <v>333</v>
      </c>
      <c r="C391" t="s">
        <v>567</v>
      </c>
      <c r="D391" t="s">
        <v>568</v>
      </c>
      <c r="E391" t="s">
        <v>635</v>
      </c>
      <c r="F391" t="s">
        <v>636</v>
      </c>
      <c r="G391">
        <v>89714</v>
      </c>
      <c r="H391">
        <v>26545</v>
      </c>
      <c r="I391">
        <v>41869</v>
      </c>
      <c r="J391" s="3">
        <f t="shared" si="17"/>
        <v>61.2</v>
      </c>
      <c r="K391">
        <v>36</v>
      </c>
      <c r="L391">
        <v>38.799999999999997</v>
      </c>
      <c r="M391">
        <v>61.2</v>
      </c>
      <c r="N391">
        <v>0.05</v>
      </c>
      <c r="O391">
        <v>305</v>
      </c>
    </row>
    <row r="392" spans="1:15" x14ac:dyDescent="0.2">
      <c r="A392" t="s">
        <v>879</v>
      </c>
      <c r="B392">
        <v>334</v>
      </c>
      <c r="C392" t="s">
        <v>567</v>
      </c>
      <c r="D392" t="s">
        <v>568</v>
      </c>
      <c r="E392" t="s">
        <v>637</v>
      </c>
      <c r="F392" t="s">
        <v>638</v>
      </c>
      <c r="G392">
        <v>126495</v>
      </c>
      <c r="H392">
        <v>42527</v>
      </c>
      <c r="I392">
        <v>56940</v>
      </c>
      <c r="J392" s="3">
        <f t="shared" si="17"/>
        <v>57.25</v>
      </c>
      <c r="K392">
        <v>68</v>
      </c>
      <c r="L392">
        <v>42.75</v>
      </c>
      <c r="M392">
        <v>57.25</v>
      </c>
      <c r="N392">
        <v>7.0000000000000007E-2</v>
      </c>
      <c r="O392">
        <v>306</v>
      </c>
    </row>
    <row r="393" spans="1:15" x14ac:dyDescent="0.2">
      <c r="A393" t="s">
        <v>879</v>
      </c>
      <c r="B393">
        <v>335</v>
      </c>
      <c r="C393" t="s">
        <v>567</v>
      </c>
      <c r="D393" t="s">
        <v>568</v>
      </c>
      <c r="E393" t="s">
        <v>639</v>
      </c>
      <c r="F393" t="s">
        <v>640</v>
      </c>
      <c r="G393">
        <v>84164</v>
      </c>
      <c r="H393">
        <v>30944</v>
      </c>
      <c r="I393">
        <v>34789</v>
      </c>
      <c r="J393" s="3">
        <f t="shared" si="17"/>
        <v>52.92</v>
      </c>
      <c r="K393">
        <v>53</v>
      </c>
      <c r="L393">
        <v>47.08</v>
      </c>
      <c r="M393">
        <v>52.92</v>
      </c>
      <c r="N393">
        <v>0.08</v>
      </c>
      <c r="O393">
        <v>307</v>
      </c>
    </row>
    <row r="394" spans="1:15" x14ac:dyDescent="0.2">
      <c r="A394" t="s">
        <v>879</v>
      </c>
      <c r="B394">
        <v>336</v>
      </c>
      <c r="C394" t="s">
        <v>567</v>
      </c>
      <c r="D394" t="s">
        <v>568</v>
      </c>
      <c r="E394" t="s">
        <v>641</v>
      </c>
      <c r="F394" t="s">
        <v>642</v>
      </c>
      <c r="G394">
        <v>27478</v>
      </c>
      <c r="H394">
        <v>8566</v>
      </c>
      <c r="I394">
        <v>13168</v>
      </c>
      <c r="J394" s="3">
        <f t="shared" si="17"/>
        <v>60.59</v>
      </c>
      <c r="K394">
        <v>19</v>
      </c>
      <c r="L394">
        <v>39.409999999999997</v>
      </c>
      <c r="M394">
        <v>60.59</v>
      </c>
      <c r="N394">
        <v>0.09</v>
      </c>
      <c r="O394">
        <v>308</v>
      </c>
    </row>
    <row r="395" spans="1:15" x14ac:dyDescent="0.2">
      <c r="A395" t="s">
        <v>880</v>
      </c>
      <c r="B395">
        <v>74</v>
      </c>
      <c r="C395" t="s">
        <v>258</v>
      </c>
      <c r="D395" t="s">
        <v>259</v>
      </c>
      <c r="E395" t="s">
        <v>268</v>
      </c>
      <c r="F395" t="s">
        <v>269</v>
      </c>
      <c r="G395">
        <v>77662</v>
      </c>
      <c r="H395">
        <v>24172</v>
      </c>
      <c r="I395">
        <v>30994</v>
      </c>
      <c r="J395" s="3">
        <f t="shared" si="17"/>
        <v>56.18</v>
      </c>
      <c r="K395">
        <v>29</v>
      </c>
      <c r="L395">
        <v>43.82</v>
      </c>
      <c r="M395">
        <v>56.18</v>
      </c>
      <c r="N395">
        <v>0.05</v>
      </c>
      <c r="O395">
        <v>125</v>
      </c>
    </row>
    <row r="396" spans="1:15" x14ac:dyDescent="0.2">
      <c r="A396" t="s">
        <v>880</v>
      </c>
      <c r="B396">
        <v>314</v>
      </c>
      <c r="C396" t="s">
        <v>753</v>
      </c>
      <c r="D396" t="s">
        <v>754</v>
      </c>
      <c r="E396" t="s">
        <v>767</v>
      </c>
      <c r="F396" t="s">
        <v>768</v>
      </c>
      <c r="G396">
        <v>70133</v>
      </c>
      <c r="H396">
        <v>25480</v>
      </c>
      <c r="I396">
        <v>29502</v>
      </c>
      <c r="J396" s="3">
        <f t="shared" si="17"/>
        <v>53.66</v>
      </c>
      <c r="K396">
        <v>34</v>
      </c>
      <c r="L396">
        <v>46.34</v>
      </c>
      <c r="M396">
        <v>53.66</v>
      </c>
      <c r="N396">
        <v>0.06</v>
      </c>
      <c r="O396">
        <v>368</v>
      </c>
    </row>
    <row r="397" spans="1:15" x14ac:dyDescent="0.2">
      <c r="A397" t="s">
        <v>880</v>
      </c>
      <c r="B397">
        <v>315</v>
      </c>
      <c r="C397" t="s">
        <v>753</v>
      </c>
      <c r="D397" t="s">
        <v>754</v>
      </c>
      <c r="E397" t="s">
        <v>769</v>
      </c>
      <c r="F397" t="s">
        <v>770</v>
      </c>
      <c r="G397">
        <v>119987</v>
      </c>
      <c r="H397">
        <v>48211</v>
      </c>
      <c r="I397">
        <v>46374</v>
      </c>
      <c r="J397" s="3">
        <f t="shared" si="17"/>
        <v>49.03</v>
      </c>
      <c r="K397">
        <v>68</v>
      </c>
      <c r="L397">
        <v>50.97</v>
      </c>
      <c r="M397">
        <v>49.03</v>
      </c>
      <c r="N397">
        <v>7.0000000000000007E-2</v>
      </c>
      <c r="O397">
        <v>369</v>
      </c>
    </row>
    <row r="398" spans="1:15" x14ac:dyDescent="0.2">
      <c r="A398" t="s">
        <v>880</v>
      </c>
      <c r="B398">
        <v>70</v>
      </c>
      <c r="C398" t="s">
        <v>258</v>
      </c>
      <c r="D398" t="s">
        <v>259</v>
      </c>
      <c r="E398" t="s">
        <v>260</v>
      </c>
      <c r="F398" t="s">
        <v>261</v>
      </c>
      <c r="G398">
        <v>70341</v>
      </c>
      <c r="H398">
        <v>14029</v>
      </c>
      <c r="I398">
        <v>32071</v>
      </c>
      <c r="J398" s="3">
        <f t="shared" ref="J398:J459" si="18">M398</f>
        <v>69.569999999999993</v>
      </c>
      <c r="K398">
        <v>34</v>
      </c>
      <c r="L398">
        <v>30.43</v>
      </c>
      <c r="M398">
        <v>69.569999999999993</v>
      </c>
      <c r="N398">
        <v>7.0000000000000007E-2</v>
      </c>
      <c r="O398">
        <v>121</v>
      </c>
    </row>
    <row r="399" spans="1:15" x14ac:dyDescent="0.2">
      <c r="A399" t="s">
        <v>880</v>
      </c>
      <c r="B399">
        <v>71</v>
      </c>
      <c r="C399" t="s">
        <v>258</v>
      </c>
      <c r="D399" t="s">
        <v>259</v>
      </c>
      <c r="E399" t="s">
        <v>262</v>
      </c>
      <c r="F399" t="s">
        <v>263</v>
      </c>
      <c r="G399">
        <v>94612</v>
      </c>
      <c r="H399">
        <v>21181</v>
      </c>
      <c r="I399">
        <v>40177</v>
      </c>
      <c r="J399" s="3">
        <f t="shared" si="18"/>
        <v>65.48</v>
      </c>
      <c r="K399">
        <v>35</v>
      </c>
      <c r="L399">
        <v>34.520000000000003</v>
      </c>
      <c r="M399">
        <v>65.48</v>
      </c>
      <c r="N399">
        <v>0.06</v>
      </c>
      <c r="O399">
        <v>122</v>
      </c>
    </row>
    <row r="400" spans="1:15" x14ac:dyDescent="0.2">
      <c r="A400" t="s">
        <v>880</v>
      </c>
      <c r="B400">
        <v>73</v>
      </c>
      <c r="C400" t="s">
        <v>258</v>
      </c>
      <c r="D400" t="s">
        <v>259</v>
      </c>
      <c r="E400" t="s">
        <v>266</v>
      </c>
      <c r="F400" t="s">
        <v>267</v>
      </c>
      <c r="G400">
        <v>141486</v>
      </c>
      <c r="H400">
        <v>38433</v>
      </c>
      <c r="I400">
        <v>61982</v>
      </c>
      <c r="J400" s="3">
        <f t="shared" si="18"/>
        <v>61.73</v>
      </c>
      <c r="K400">
        <v>45</v>
      </c>
      <c r="L400">
        <v>38.270000000000003</v>
      </c>
      <c r="M400">
        <v>61.73</v>
      </c>
      <c r="N400">
        <v>0.04</v>
      </c>
      <c r="O400">
        <v>124</v>
      </c>
    </row>
    <row r="401" spans="1:15" x14ac:dyDescent="0.2">
      <c r="A401" t="s">
        <v>880</v>
      </c>
      <c r="B401">
        <v>87</v>
      </c>
      <c r="C401" t="s">
        <v>753</v>
      </c>
      <c r="D401" t="s">
        <v>754</v>
      </c>
      <c r="E401" t="s">
        <v>763</v>
      </c>
      <c r="F401" t="s">
        <v>764</v>
      </c>
      <c r="G401">
        <v>155157</v>
      </c>
      <c r="H401">
        <v>63617</v>
      </c>
      <c r="I401">
        <v>45983</v>
      </c>
      <c r="J401" s="3">
        <f t="shared" si="18"/>
        <v>41.96</v>
      </c>
      <c r="K401">
        <v>81</v>
      </c>
      <c r="L401">
        <v>58.04</v>
      </c>
      <c r="M401">
        <v>41.96</v>
      </c>
      <c r="N401">
        <v>7.0000000000000007E-2</v>
      </c>
      <c r="O401">
        <v>366</v>
      </c>
    </row>
    <row r="402" spans="1:15" x14ac:dyDescent="0.2">
      <c r="A402" t="s">
        <v>881</v>
      </c>
      <c r="B402">
        <v>97</v>
      </c>
      <c r="C402" t="s">
        <v>567</v>
      </c>
      <c r="D402" t="s">
        <v>568</v>
      </c>
      <c r="E402" t="s">
        <v>571</v>
      </c>
      <c r="F402" t="s">
        <v>572</v>
      </c>
      <c r="G402">
        <v>312465</v>
      </c>
      <c r="H402">
        <v>141027</v>
      </c>
      <c r="I402">
        <v>87418</v>
      </c>
      <c r="J402" s="3">
        <f t="shared" si="18"/>
        <v>38.270000000000003</v>
      </c>
      <c r="K402">
        <v>201</v>
      </c>
      <c r="L402">
        <v>61.73</v>
      </c>
      <c r="M402">
        <v>38.270000000000003</v>
      </c>
      <c r="N402">
        <v>0.09</v>
      </c>
      <c r="O402">
        <v>273</v>
      </c>
    </row>
    <row r="403" spans="1:15" x14ac:dyDescent="0.2">
      <c r="A403" t="s">
        <v>882</v>
      </c>
      <c r="B403">
        <v>161</v>
      </c>
      <c r="C403" t="s">
        <v>366</v>
      </c>
      <c r="D403" t="s">
        <v>367</v>
      </c>
      <c r="E403" t="s">
        <v>414</v>
      </c>
      <c r="F403" t="s">
        <v>415</v>
      </c>
      <c r="G403">
        <v>346073</v>
      </c>
      <c r="H403">
        <v>187796</v>
      </c>
      <c r="I403">
        <v>64498</v>
      </c>
      <c r="J403" s="3">
        <f t="shared" si="18"/>
        <v>25.56</v>
      </c>
      <c r="K403">
        <v>187</v>
      </c>
      <c r="L403">
        <v>74.44</v>
      </c>
      <c r="M403">
        <v>25.56</v>
      </c>
      <c r="N403">
        <v>7.0000000000000007E-2</v>
      </c>
      <c r="O403">
        <v>196</v>
      </c>
    </row>
    <row r="404" spans="1:15" x14ac:dyDescent="0.2">
      <c r="A404" t="s">
        <v>883</v>
      </c>
      <c r="B404">
        <v>106</v>
      </c>
      <c r="C404" t="s">
        <v>567</v>
      </c>
      <c r="D404" t="s">
        <v>568</v>
      </c>
      <c r="E404" t="s">
        <v>585</v>
      </c>
      <c r="F404" t="s">
        <v>586</v>
      </c>
      <c r="G404">
        <v>148960</v>
      </c>
      <c r="H404">
        <v>51220</v>
      </c>
      <c r="I404">
        <v>61745</v>
      </c>
      <c r="J404" s="3">
        <f t="shared" si="18"/>
        <v>54.66</v>
      </c>
      <c r="K404">
        <v>95</v>
      </c>
      <c r="L404">
        <v>45.34</v>
      </c>
      <c r="M404">
        <v>54.66</v>
      </c>
      <c r="N404">
        <v>0.08</v>
      </c>
      <c r="O404">
        <v>280</v>
      </c>
    </row>
    <row r="405" spans="1:15" x14ac:dyDescent="0.2">
      <c r="A405" t="s">
        <v>883</v>
      </c>
      <c r="B405">
        <v>107</v>
      </c>
      <c r="C405" t="s">
        <v>567</v>
      </c>
      <c r="D405" t="s">
        <v>568</v>
      </c>
      <c r="E405" t="s">
        <v>591</v>
      </c>
      <c r="F405" t="s">
        <v>592</v>
      </c>
      <c r="G405">
        <v>366555</v>
      </c>
      <c r="H405">
        <v>137258</v>
      </c>
      <c r="I405">
        <v>151637</v>
      </c>
      <c r="J405" s="3">
        <f t="shared" si="18"/>
        <v>52.49</v>
      </c>
      <c r="K405">
        <v>207</v>
      </c>
      <c r="L405">
        <v>47.51</v>
      </c>
      <c r="M405">
        <v>52.49</v>
      </c>
      <c r="N405">
        <v>7.0000000000000007E-2</v>
      </c>
      <c r="O405">
        <v>283</v>
      </c>
    </row>
    <row r="406" spans="1:15" x14ac:dyDescent="0.2">
      <c r="A406" t="s">
        <v>884</v>
      </c>
      <c r="B406">
        <v>138</v>
      </c>
      <c r="C406" t="s">
        <v>645</v>
      </c>
      <c r="D406" t="s">
        <v>646</v>
      </c>
      <c r="E406" t="s">
        <v>669</v>
      </c>
      <c r="F406" t="s">
        <v>670</v>
      </c>
      <c r="G406">
        <v>104492</v>
      </c>
      <c r="H406">
        <v>33723</v>
      </c>
      <c r="I406">
        <v>40622</v>
      </c>
      <c r="J406" s="3">
        <f t="shared" si="18"/>
        <v>54.64</v>
      </c>
      <c r="K406">
        <v>33</v>
      </c>
      <c r="L406">
        <v>45.36</v>
      </c>
      <c r="M406">
        <v>54.64</v>
      </c>
      <c r="N406">
        <v>0.04</v>
      </c>
      <c r="O406">
        <v>321</v>
      </c>
    </row>
    <row r="407" spans="1:15" x14ac:dyDescent="0.2">
      <c r="A407" t="s">
        <v>884</v>
      </c>
      <c r="B407">
        <v>35</v>
      </c>
      <c r="C407" t="s">
        <v>284</v>
      </c>
      <c r="D407" t="s">
        <v>285</v>
      </c>
      <c r="E407" t="s">
        <v>336</v>
      </c>
      <c r="F407" t="s">
        <v>337</v>
      </c>
      <c r="G407">
        <v>141600</v>
      </c>
      <c r="H407">
        <v>46354</v>
      </c>
      <c r="I407">
        <v>54674</v>
      </c>
      <c r="J407" s="3">
        <f t="shared" si="18"/>
        <v>54.12</v>
      </c>
      <c r="K407">
        <v>116</v>
      </c>
      <c r="L407">
        <v>45.88</v>
      </c>
      <c r="M407">
        <v>54.12</v>
      </c>
      <c r="N407">
        <v>0.11</v>
      </c>
      <c r="O407">
        <v>158</v>
      </c>
    </row>
    <row r="408" spans="1:15" x14ac:dyDescent="0.2">
      <c r="A408" t="s">
        <v>884</v>
      </c>
      <c r="B408">
        <v>287</v>
      </c>
      <c r="C408" t="s">
        <v>108</v>
      </c>
      <c r="D408" t="s">
        <v>109</v>
      </c>
      <c r="E408" t="s">
        <v>138</v>
      </c>
      <c r="F408" t="s">
        <v>139</v>
      </c>
      <c r="G408">
        <v>67420</v>
      </c>
      <c r="H408">
        <v>27028</v>
      </c>
      <c r="I408">
        <v>27850</v>
      </c>
      <c r="J408" s="3">
        <f t="shared" si="18"/>
        <v>50.75</v>
      </c>
      <c r="K408">
        <v>32</v>
      </c>
      <c r="L408">
        <v>49.25</v>
      </c>
      <c r="M408">
        <v>50.75</v>
      </c>
      <c r="N408">
        <v>0.06</v>
      </c>
      <c r="O408">
        <v>62</v>
      </c>
    </row>
    <row r="409" spans="1:15" x14ac:dyDescent="0.2">
      <c r="A409" t="s">
        <v>884</v>
      </c>
      <c r="B409">
        <v>200</v>
      </c>
      <c r="C409" t="s">
        <v>108</v>
      </c>
      <c r="D409" t="s">
        <v>109</v>
      </c>
      <c r="E409" t="s">
        <v>128</v>
      </c>
      <c r="F409" t="s">
        <v>129</v>
      </c>
      <c r="G409">
        <v>72487</v>
      </c>
      <c r="H409">
        <v>27116</v>
      </c>
      <c r="I409">
        <v>27717</v>
      </c>
      <c r="J409" s="3">
        <f t="shared" si="18"/>
        <v>50.55</v>
      </c>
      <c r="K409">
        <v>31</v>
      </c>
      <c r="L409">
        <v>49.45</v>
      </c>
      <c r="M409">
        <v>50.55</v>
      </c>
      <c r="N409">
        <v>0.06</v>
      </c>
      <c r="O409">
        <v>57</v>
      </c>
    </row>
    <row r="410" spans="1:15" x14ac:dyDescent="0.2">
      <c r="A410" t="s">
        <v>884</v>
      </c>
      <c r="B410">
        <v>136</v>
      </c>
      <c r="C410" t="s">
        <v>645</v>
      </c>
      <c r="D410" t="s">
        <v>646</v>
      </c>
      <c r="E410" t="s">
        <v>665</v>
      </c>
      <c r="F410" t="s">
        <v>666</v>
      </c>
      <c r="G410">
        <v>172941</v>
      </c>
      <c r="H410">
        <v>58307</v>
      </c>
      <c r="I410">
        <v>61936</v>
      </c>
      <c r="J410" s="3">
        <f t="shared" si="18"/>
        <v>51.51</v>
      </c>
      <c r="K410">
        <v>119</v>
      </c>
      <c r="L410">
        <v>48.49</v>
      </c>
      <c r="M410">
        <v>51.51</v>
      </c>
      <c r="N410">
        <v>0.1</v>
      </c>
      <c r="O410">
        <v>319</v>
      </c>
    </row>
    <row r="411" spans="1:15" x14ac:dyDescent="0.2">
      <c r="A411" t="s">
        <v>899</v>
      </c>
      <c r="B411">
        <v>115</v>
      </c>
      <c r="C411" t="s">
        <v>432</v>
      </c>
      <c r="D411" t="s">
        <v>433</v>
      </c>
      <c r="E411" t="s">
        <v>436</v>
      </c>
      <c r="F411" t="s">
        <v>437</v>
      </c>
      <c r="G411">
        <v>85298</v>
      </c>
      <c r="H411">
        <v>29888</v>
      </c>
      <c r="I411">
        <v>35002</v>
      </c>
      <c r="J411" s="3">
        <f t="shared" si="18"/>
        <v>53.94</v>
      </c>
      <c r="K411">
        <v>32</v>
      </c>
      <c r="L411">
        <v>46.06</v>
      </c>
      <c r="M411">
        <v>53.94</v>
      </c>
      <c r="N411">
        <v>0.05</v>
      </c>
      <c r="O411">
        <v>206</v>
      </c>
    </row>
    <row r="412" spans="1:15" x14ac:dyDescent="0.2">
      <c r="A412" t="s">
        <v>899</v>
      </c>
      <c r="B412">
        <v>117</v>
      </c>
      <c r="C412" t="s">
        <v>432</v>
      </c>
      <c r="D412" t="s">
        <v>433</v>
      </c>
      <c r="E412" t="s">
        <v>440</v>
      </c>
      <c r="F412" t="s">
        <v>441</v>
      </c>
      <c r="G412">
        <v>103172</v>
      </c>
      <c r="H412">
        <v>43385</v>
      </c>
      <c r="I412">
        <v>31382</v>
      </c>
      <c r="J412" s="3">
        <f t="shared" si="18"/>
        <v>41.97</v>
      </c>
      <c r="K412">
        <v>59</v>
      </c>
      <c r="L412">
        <v>58.03</v>
      </c>
      <c r="M412">
        <v>41.97</v>
      </c>
      <c r="N412">
        <v>0.08</v>
      </c>
      <c r="O412">
        <v>208</v>
      </c>
    </row>
    <row r="413" spans="1:15" x14ac:dyDescent="0.2">
      <c r="A413" t="s">
        <v>899</v>
      </c>
      <c r="B413">
        <v>118</v>
      </c>
      <c r="C413" t="s">
        <v>432</v>
      </c>
      <c r="D413" t="s">
        <v>433</v>
      </c>
      <c r="E413" t="s">
        <v>442</v>
      </c>
      <c r="F413" t="s">
        <v>443</v>
      </c>
      <c r="G413">
        <v>87873</v>
      </c>
      <c r="H413">
        <v>24911</v>
      </c>
      <c r="I413">
        <v>29631</v>
      </c>
      <c r="J413" s="3">
        <f t="shared" si="18"/>
        <v>54.33</v>
      </c>
      <c r="K413">
        <v>56</v>
      </c>
      <c r="L413">
        <v>45.67</v>
      </c>
      <c r="M413">
        <v>54.33</v>
      </c>
      <c r="N413">
        <v>0.1</v>
      </c>
      <c r="O413">
        <v>209</v>
      </c>
    </row>
    <row r="414" spans="1:15" x14ac:dyDescent="0.2">
      <c r="A414" t="s">
        <v>899</v>
      </c>
      <c r="B414">
        <v>116</v>
      </c>
      <c r="C414" t="s">
        <v>432</v>
      </c>
      <c r="D414" t="s">
        <v>433</v>
      </c>
      <c r="E414" t="s">
        <v>438</v>
      </c>
      <c r="F414" t="s">
        <v>439</v>
      </c>
      <c r="G414">
        <v>116757</v>
      </c>
      <c r="H414">
        <v>48300</v>
      </c>
      <c r="I414">
        <v>44977</v>
      </c>
      <c r="J414" s="3">
        <f t="shared" si="18"/>
        <v>48.22</v>
      </c>
      <c r="K414">
        <v>68</v>
      </c>
      <c r="L414">
        <v>51.78</v>
      </c>
      <c r="M414">
        <v>48.22</v>
      </c>
      <c r="N414">
        <v>7.0000000000000007E-2</v>
      </c>
      <c r="O414">
        <v>207</v>
      </c>
    </row>
    <row r="415" spans="1:15" x14ac:dyDescent="0.2">
      <c r="A415" t="s">
        <v>899</v>
      </c>
      <c r="B415">
        <v>119</v>
      </c>
      <c r="C415" t="s">
        <v>432</v>
      </c>
      <c r="D415" t="s">
        <v>433</v>
      </c>
      <c r="E415" t="s">
        <v>444</v>
      </c>
      <c r="F415" t="s">
        <v>445</v>
      </c>
      <c r="G415">
        <v>102665</v>
      </c>
      <c r="H415">
        <v>44086</v>
      </c>
      <c r="I415">
        <v>37706</v>
      </c>
      <c r="J415" s="3">
        <f t="shared" si="18"/>
        <v>46.1</v>
      </c>
      <c r="K415">
        <v>63</v>
      </c>
      <c r="L415">
        <v>53.9</v>
      </c>
      <c r="M415">
        <v>46.1</v>
      </c>
      <c r="N415">
        <v>0.08</v>
      </c>
      <c r="O415">
        <v>210</v>
      </c>
    </row>
    <row r="416" spans="1:15" x14ac:dyDescent="0.2">
      <c r="A416" t="s">
        <v>899</v>
      </c>
      <c r="B416">
        <v>120</v>
      </c>
      <c r="C416" t="s">
        <v>432</v>
      </c>
      <c r="D416" t="s">
        <v>433</v>
      </c>
      <c r="E416" t="s">
        <v>446</v>
      </c>
      <c r="F416" t="s">
        <v>447</v>
      </c>
      <c r="G416">
        <v>121891</v>
      </c>
      <c r="H416">
        <v>55272</v>
      </c>
      <c r="I416">
        <v>42229</v>
      </c>
      <c r="J416" s="3">
        <f t="shared" si="18"/>
        <v>43.31</v>
      </c>
      <c r="K416">
        <v>50</v>
      </c>
      <c r="L416">
        <v>56.69</v>
      </c>
      <c r="M416">
        <v>43.31</v>
      </c>
      <c r="N416">
        <v>0.05</v>
      </c>
      <c r="O416">
        <v>211</v>
      </c>
    </row>
    <row r="417" spans="1:15" x14ac:dyDescent="0.2">
      <c r="A417" t="s">
        <v>885</v>
      </c>
      <c r="B417">
        <v>49</v>
      </c>
      <c r="C417" t="s">
        <v>753</v>
      </c>
      <c r="D417" t="s">
        <v>754</v>
      </c>
      <c r="E417" t="s">
        <v>779</v>
      </c>
      <c r="F417" t="s">
        <v>780</v>
      </c>
      <c r="G417">
        <v>175809</v>
      </c>
      <c r="H417">
        <v>38951</v>
      </c>
      <c r="I417">
        <v>83958</v>
      </c>
      <c r="J417" s="3">
        <f t="shared" si="18"/>
        <v>68.31</v>
      </c>
      <c r="K417">
        <v>63</v>
      </c>
      <c r="L417">
        <v>31.69</v>
      </c>
      <c r="M417">
        <v>68.31</v>
      </c>
      <c r="N417">
        <v>0.05</v>
      </c>
      <c r="O417">
        <v>374</v>
      </c>
    </row>
    <row r="418" spans="1:15" x14ac:dyDescent="0.2">
      <c r="A418" t="s">
        <v>885</v>
      </c>
      <c r="B418">
        <v>292</v>
      </c>
      <c r="C418" t="s">
        <v>108</v>
      </c>
      <c r="D418" t="s">
        <v>109</v>
      </c>
      <c r="E418" t="s">
        <v>148</v>
      </c>
      <c r="F418" t="s">
        <v>149</v>
      </c>
      <c r="G418">
        <v>39363</v>
      </c>
      <c r="H418">
        <v>7430</v>
      </c>
      <c r="I418">
        <v>22974</v>
      </c>
      <c r="J418" s="3">
        <f t="shared" si="18"/>
        <v>75.56</v>
      </c>
      <c r="K418">
        <v>12</v>
      </c>
      <c r="L418">
        <v>24.44</v>
      </c>
      <c r="M418">
        <v>75.56</v>
      </c>
      <c r="N418">
        <v>0.04</v>
      </c>
      <c r="O418">
        <v>67</v>
      </c>
    </row>
    <row r="419" spans="1:15" x14ac:dyDescent="0.2">
      <c r="A419" t="s">
        <v>885</v>
      </c>
      <c r="B419">
        <v>157</v>
      </c>
      <c r="C419" t="s">
        <v>366</v>
      </c>
      <c r="D419" t="s">
        <v>367</v>
      </c>
      <c r="E419" t="s">
        <v>372</v>
      </c>
      <c r="F419" t="s">
        <v>373</v>
      </c>
      <c r="G419">
        <v>91977</v>
      </c>
      <c r="H419">
        <v>33891</v>
      </c>
      <c r="I419">
        <v>23942</v>
      </c>
      <c r="J419" s="3">
        <f t="shared" si="18"/>
        <v>41.4</v>
      </c>
      <c r="K419">
        <v>26</v>
      </c>
      <c r="L419">
        <v>58.6</v>
      </c>
      <c r="M419">
        <v>41.4</v>
      </c>
      <c r="N419">
        <v>0.04</v>
      </c>
      <c r="O419">
        <v>175</v>
      </c>
    </row>
    <row r="420" spans="1:15" x14ac:dyDescent="0.2">
      <c r="A420" t="s">
        <v>885</v>
      </c>
      <c r="B420">
        <v>158</v>
      </c>
      <c r="C420" t="s">
        <v>366</v>
      </c>
      <c r="D420" t="s">
        <v>367</v>
      </c>
      <c r="E420" t="s">
        <v>428</v>
      </c>
      <c r="F420" t="s">
        <v>429</v>
      </c>
      <c r="G420">
        <v>83031</v>
      </c>
      <c r="H420">
        <v>44534</v>
      </c>
      <c r="I420">
        <v>17840</v>
      </c>
      <c r="J420" s="3">
        <f t="shared" si="18"/>
        <v>28.6</v>
      </c>
      <c r="K420">
        <v>44</v>
      </c>
      <c r="L420">
        <v>71.400000000000006</v>
      </c>
      <c r="M420">
        <v>28.6</v>
      </c>
      <c r="N420">
        <v>7.0000000000000007E-2</v>
      </c>
      <c r="O420">
        <v>203</v>
      </c>
    </row>
    <row r="421" spans="1:15" x14ac:dyDescent="0.2">
      <c r="A421" t="s">
        <v>885</v>
      </c>
      <c r="B421">
        <v>162</v>
      </c>
      <c r="C421" t="s">
        <v>366</v>
      </c>
      <c r="D421" t="s">
        <v>367</v>
      </c>
      <c r="E421" t="s">
        <v>380</v>
      </c>
      <c r="F421" t="s">
        <v>381</v>
      </c>
      <c r="G421">
        <v>117392</v>
      </c>
      <c r="H421">
        <v>44987</v>
      </c>
      <c r="I421">
        <v>34271</v>
      </c>
      <c r="J421" s="3">
        <f t="shared" si="18"/>
        <v>43.24</v>
      </c>
      <c r="K421">
        <v>44</v>
      </c>
      <c r="L421">
        <v>56.76</v>
      </c>
      <c r="M421">
        <v>43.24</v>
      </c>
      <c r="N421">
        <v>0.06</v>
      </c>
      <c r="O421">
        <v>179</v>
      </c>
    </row>
    <row r="422" spans="1:15" x14ac:dyDescent="0.2">
      <c r="A422" t="s">
        <v>885</v>
      </c>
      <c r="B422">
        <v>172</v>
      </c>
      <c r="C422" t="s">
        <v>366</v>
      </c>
      <c r="D422" t="s">
        <v>367</v>
      </c>
      <c r="E422" t="s">
        <v>396</v>
      </c>
      <c r="F422" t="s">
        <v>397</v>
      </c>
      <c r="G422">
        <v>110224</v>
      </c>
      <c r="H422">
        <v>49641</v>
      </c>
      <c r="I422">
        <v>31614</v>
      </c>
      <c r="J422" s="3">
        <f t="shared" si="18"/>
        <v>38.909999999999997</v>
      </c>
      <c r="K422">
        <v>39</v>
      </c>
      <c r="L422">
        <v>61.09</v>
      </c>
      <c r="M422">
        <v>38.909999999999997</v>
      </c>
      <c r="N422">
        <v>0.05</v>
      </c>
      <c r="O422">
        <v>187</v>
      </c>
    </row>
    <row r="423" spans="1:15" x14ac:dyDescent="0.2">
      <c r="A423" t="s">
        <v>886</v>
      </c>
      <c r="B423">
        <v>327</v>
      </c>
      <c r="C423" t="s">
        <v>432</v>
      </c>
      <c r="D423" t="s">
        <v>433</v>
      </c>
      <c r="E423" t="s">
        <v>521</v>
      </c>
      <c r="F423" t="s">
        <v>522</v>
      </c>
      <c r="G423">
        <v>108342</v>
      </c>
      <c r="H423">
        <v>40668</v>
      </c>
      <c r="I423">
        <v>41168</v>
      </c>
      <c r="J423" s="3">
        <f t="shared" si="18"/>
        <v>50.31</v>
      </c>
      <c r="K423">
        <v>72</v>
      </c>
      <c r="L423">
        <v>49.69</v>
      </c>
      <c r="M423">
        <v>50.31</v>
      </c>
      <c r="N423">
        <v>0.09</v>
      </c>
      <c r="O423">
        <v>249</v>
      </c>
    </row>
    <row r="424" spans="1:15" x14ac:dyDescent="0.2">
      <c r="A424" t="s">
        <v>886</v>
      </c>
      <c r="B424">
        <v>328</v>
      </c>
      <c r="C424" t="s">
        <v>432</v>
      </c>
      <c r="D424" t="s">
        <v>433</v>
      </c>
      <c r="E424" t="s">
        <v>523</v>
      </c>
      <c r="F424" t="s">
        <v>524</v>
      </c>
      <c r="G424">
        <v>97331</v>
      </c>
      <c r="H424">
        <v>49424</v>
      </c>
      <c r="I424">
        <v>20913</v>
      </c>
      <c r="J424" s="3">
        <f t="shared" si="18"/>
        <v>29.73</v>
      </c>
      <c r="K424">
        <v>74</v>
      </c>
      <c r="L424">
        <v>70.27</v>
      </c>
      <c r="M424">
        <v>29.73</v>
      </c>
      <c r="N424">
        <v>0.11</v>
      </c>
      <c r="O424">
        <v>250</v>
      </c>
    </row>
    <row r="425" spans="1:15" x14ac:dyDescent="0.2">
      <c r="A425" t="s">
        <v>886</v>
      </c>
      <c r="B425">
        <v>329</v>
      </c>
      <c r="C425" t="s">
        <v>432</v>
      </c>
      <c r="D425" t="s">
        <v>433</v>
      </c>
      <c r="E425" t="s">
        <v>525</v>
      </c>
      <c r="F425" t="s">
        <v>526</v>
      </c>
      <c r="G425">
        <v>104231</v>
      </c>
      <c r="H425">
        <v>46245</v>
      </c>
      <c r="I425">
        <v>37865</v>
      </c>
      <c r="J425" s="3">
        <f t="shared" si="18"/>
        <v>45.02</v>
      </c>
      <c r="K425">
        <v>57</v>
      </c>
      <c r="L425">
        <v>54.98</v>
      </c>
      <c r="M425">
        <v>45.02</v>
      </c>
      <c r="N425">
        <v>7.0000000000000007E-2</v>
      </c>
      <c r="O425">
        <v>251</v>
      </c>
    </row>
    <row r="426" spans="1:15" x14ac:dyDescent="0.2">
      <c r="A426" t="s">
        <v>886</v>
      </c>
      <c r="B426">
        <v>330</v>
      </c>
      <c r="C426" t="s">
        <v>432</v>
      </c>
      <c r="D426" t="s">
        <v>433</v>
      </c>
      <c r="E426" t="s">
        <v>527</v>
      </c>
      <c r="F426" t="s">
        <v>528</v>
      </c>
      <c r="G426">
        <v>94487</v>
      </c>
      <c r="H426">
        <v>43462</v>
      </c>
      <c r="I426">
        <v>33192</v>
      </c>
      <c r="J426" s="3">
        <f t="shared" si="18"/>
        <v>43.3</v>
      </c>
      <c r="K426">
        <v>52</v>
      </c>
      <c r="L426">
        <v>56.7</v>
      </c>
      <c r="M426">
        <v>43.3</v>
      </c>
      <c r="N426">
        <v>7.0000000000000007E-2</v>
      </c>
      <c r="O426">
        <v>252</v>
      </c>
    </row>
    <row r="427" spans="1:15" x14ac:dyDescent="0.2">
      <c r="A427" t="s">
        <v>886</v>
      </c>
      <c r="B427">
        <v>331</v>
      </c>
      <c r="C427" t="s">
        <v>432</v>
      </c>
      <c r="D427" t="s">
        <v>433</v>
      </c>
      <c r="E427" t="s">
        <v>529</v>
      </c>
      <c r="F427" t="s">
        <v>530</v>
      </c>
      <c r="G427">
        <v>82441</v>
      </c>
      <c r="H427">
        <v>35236</v>
      </c>
      <c r="I427">
        <v>30435</v>
      </c>
      <c r="J427" s="3">
        <f t="shared" si="18"/>
        <v>46.34</v>
      </c>
      <c r="K427">
        <v>48</v>
      </c>
      <c r="L427">
        <v>53.66</v>
      </c>
      <c r="M427">
        <v>46.34</v>
      </c>
      <c r="N427">
        <v>7.0000000000000007E-2</v>
      </c>
      <c r="O427">
        <v>253</v>
      </c>
    </row>
    <row r="428" spans="1:15" x14ac:dyDescent="0.2">
      <c r="A428" t="s">
        <v>887</v>
      </c>
      <c r="B428">
        <v>321</v>
      </c>
      <c r="C428" t="s">
        <v>108</v>
      </c>
      <c r="D428" t="s">
        <v>109</v>
      </c>
      <c r="E428" t="s">
        <v>178</v>
      </c>
      <c r="F428" t="s">
        <v>179</v>
      </c>
      <c r="G428">
        <v>85547</v>
      </c>
      <c r="H428">
        <v>20575</v>
      </c>
      <c r="I428">
        <v>43392</v>
      </c>
      <c r="J428" s="3">
        <f t="shared" si="18"/>
        <v>67.83</v>
      </c>
      <c r="K428">
        <v>36</v>
      </c>
      <c r="L428">
        <v>32.17</v>
      </c>
      <c r="M428">
        <v>67.83</v>
      </c>
      <c r="N428">
        <v>0.06</v>
      </c>
      <c r="O428">
        <v>82</v>
      </c>
    </row>
    <row r="429" spans="1:15" x14ac:dyDescent="0.2">
      <c r="A429" t="s">
        <v>887</v>
      </c>
      <c r="B429">
        <v>160</v>
      </c>
      <c r="C429" t="s">
        <v>366</v>
      </c>
      <c r="D429" t="s">
        <v>367</v>
      </c>
      <c r="E429" t="s">
        <v>376</v>
      </c>
      <c r="F429" t="s">
        <v>377</v>
      </c>
      <c r="G429">
        <v>69575</v>
      </c>
      <c r="H429">
        <v>39345</v>
      </c>
      <c r="I429">
        <v>13596</v>
      </c>
      <c r="J429" s="3">
        <f t="shared" si="18"/>
        <v>25.68</v>
      </c>
      <c r="K429">
        <v>28</v>
      </c>
      <c r="L429">
        <v>74.319999999999993</v>
      </c>
      <c r="M429">
        <v>25.68</v>
      </c>
      <c r="N429">
        <v>0.05</v>
      </c>
      <c r="O429">
        <v>177</v>
      </c>
    </row>
    <row r="430" spans="1:15" x14ac:dyDescent="0.2">
      <c r="A430" t="s">
        <v>887</v>
      </c>
      <c r="B430">
        <v>176</v>
      </c>
      <c r="C430" t="s">
        <v>366</v>
      </c>
      <c r="D430" t="s">
        <v>367</v>
      </c>
      <c r="E430" t="s">
        <v>404</v>
      </c>
      <c r="F430" t="s">
        <v>405</v>
      </c>
      <c r="G430">
        <v>248949</v>
      </c>
      <c r="H430">
        <v>102568</v>
      </c>
      <c r="I430">
        <v>60024</v>
      </c>
      <c r="J430" s="3">
        <f t="shared" si="18"/>
        <v>36.92</v>
      </c>
      <c r="K430">
        <v>91</v>
      </c>
      <c r="L430">
        <v>63.08</v>
      </c>
      <c r="M430">
        <v>36.92</v>
      </c>
      <c r="N430">
        <v>0.06</v>
      </c>
      <c r="O430">
        <v>191</v>
      </c>
    </row>
    <row r="431" spans="1:15" x14ac:dyDescent="0.2">
      <c r="A431" t="s">
        <v>887</v>
      </c>
      <c r="B431">
        <v>284</v>
      </c>
      <c r="C431" t="s">
        <v>284</v>
      </c>
      <c r="D431" t="s">
        <v>285</v>
      </c>
      <c r="E431" t="s">
        <v>332</v>
      </c>
      <c r="F431" t="s">
        <v>333</v>
      </c>
      <c r="G431">
        <v>84471</v>
      </c>
      <c r="H431">
        <v>22816</v>
      </c>
      <c r="I431">
        <v>40163</v>
      </c>
      <c r="J431" s="3">
        <f t="shared" si="18"/>
        <v>63.77</v>
      </c>
      <c r="K431">
        <v>49</v>
      </c>
      <c r="L431">
        <v>36.229999999999997</v>
      </c>
      <c r="M431">
        <v>63.77</v>
      </c>
      <c r="N431">
        <v>0.08</v>
      </c>
      <c r="O431">
        <v>156</v>
      </c>
    </row>
    <row r="432" spans="1:15" x14ac:dyDescent="0.2">
      <c r="A432" t="s">
        <v>891</v>
      </c>
      <c r="B432">
        <v>180</v>
      </c>
      <c r="C432" t="s">
        <v>432</v>
      </c>
      <c r="D432" t="s">
        <v>433</v>
      </c>
      <c r="E432" t="s">
        <v>458</v>
      </c>
      <c r="F432" t="s">
        <v>459</v>
      </c>
      <c r="G432">
        <v>136235</v>
      </c>
      <c r="H432">
        <v>52877</v>
      </c>
      <c r="I432">
        <v>53956</v>
      </c>
      <c r="J432" s="3">
        <f t="shared" si="18"/>
        <v>50.5</v>
      </c>
      <c r="K432">
        <v>62</v>
      </c>
      <c r="L432">
        <v>49.5</v>
      </c>
      <c r="M432">
        <v>50.5</v>
      </c>
      <c r="N432">
        <v>0.06</v>
      </c>
      <c r="O432">
        <v>217</v>
      </c>
    </row>
    <row r="433" spans="1:15" x14ac:dyDescent="0.2">
      <c r="A433" t="s">
        <v>891</v>
      </c>
      <c r="B433">
        <v>181</v>
      </c>
      <c r="C433" t="s">
        <v>432</v>
      </c>
      <c r="D433" t="s">
        <v>433</v>
      </c>
      <c r="E433" t="s">
        <v>460</v>
      </c>
      <c r="F433" t="s">
        <v>461</v>
      </c>
      <c r="G433">
        <v>70185</v>
      </c>
      <c r="H433">
        <v>32241</v>
      </c>
      <c r="I433">
        <v>26363</v>
      </c>
      <c r="J433" s="3">
        <f t="shared" si="18"/>
        <v>44.98</v>
      </c>
      <c r="K433">
        <v>47</v>
      </c>
      <c r="L433">
        <v>55.02</v>
      </c>
      <c r="M433">
        <v>44.98</v>
      </c>
      <c r="N433">
        <v>0.08</v>
      </c>
      <c r="O433">
        <v>218</v>
      </c>
    </row>
    <row r="434" spans="1:15" x14ac:dyDescent="0.2">
      <c r="A434" t="s">
        <v>891</v>
      </c>
      <c r="B434">
        <v>121</v>
      </c>
      <c r="C434" t="s">
        <v>432</v>
      </c>
      <c r="D434" t="s">
        <v>433</v>
      </c>
      <c r="E434" t="s">
        <v>448</v>
      </c>
      <c r="F434" t="s">
        <v>449</v>
      </c>
      <c r="G434">
        <v>177211</v>
      </c>
      <c r="H434">
        <v>63393</v>
      </c>
      <c r="I434">
        <v>67063</v>
      </c>
      <c r="J434" s="3">
        <f t="shared" si="18"/>
        <v>51.41</v>
      </c>
      <c r="K434">
        <v>78</v>
      </c>
      <c r="L434">
        <v>48.59</v>
      </c>
      <c r="M434">
        <v>51.41</v>
      </c>
      <c r="N434">
        <v>0.06</v>
      </c>
      <c r="O434">
        <v>212</v>
      </c>
    </row>
    <row r="435" spans="1:15" x14ac:dyDescent="0.2">
      <c r="A435" t="s">
        <v>891</v>
      </c>
      <c r="B435">
        <v>182</v>
      </c>
      <c r="C435" t="s">
        <v>432</v>
      </c>
      <c r="D435" t="s">
        <v>433</v>
      </c>
      <c r="E435" t="s">
        <v>462</v>
      </c>
      <c r="F435" t="s">
        <v>463</v>
      </c>
      <c r="G435">
        <v>52194</v>
      </c>
      <c r="H435">
        <v>20077</v>
      </c>
      <c r="I435">
        <v>20647</v>
      </c>
      <c r="J435" s="3">
        <f t="shared" si="18"/>
        <v>50.7</v>
      </c>
      <c r="K435">
        <v>31</v>
      </c>
      <c r="L435">
        <v>49.3</v>
      </c>
      <c r="M435">
        <v>50.7</v>
      </c>
      <c r="N435">
        <v>0.08</v>
      </c>
      <c r="O435">
        <v>219</v>
      </c>
    </row>
    <row r="436" spans="1:15" x14ac:dyDescent="0.2">
      <c r="A436" t="s">
        <v>891</v>
      </c>
      <c r="B436">
        <v>183</v>
      </c>
      <c r="C436" t="s">
        <v>432</v>
      </c>
      <c r="D436" t="s">
        <v>433</v>
      </c>
      <c r="E436" t="s">
        <v>464</v>
      </c>
      <c r="F436" t="s">
        <v>465</v>
      </c>
      <c r="G436">
        <v>125260</v>
      </c>
      <c r="H436">
        <v>49261</v>
      </c>
      <c r="I436">
        <v>45529</v>
      </c>
      <c r="J436" s="3">
        <f t="shared" si="18"/>
        <v>48.03</v>
      </c>
      <c r="K436">
        <v>79</v>
      </c>
      <c r="L436">
        <v>51.97</v>
      </c>
      <c r="M436">
        <v>48.03</v>
      </c>
      <c r="N436">
        <v>0.08</v>
      </c>
      <c r="O436">
        <v>220</v>
      </c>
    </row>
    <row r="437" spans="1:15" x14ac:dyDescent="0.2">
      <c r="A437" t="s">
        <v>890</v>
      </c>
      <c r="B437">
        <v>150</v>
      </c>
      <c r="C437" t="s">
        <v>366</v>
      </c>
      <c r="D437" t="s">
        <v>367</v>
      </c>
      <c r="E437" t="s">
        <v>422</v>
      </c>
      <c r="F437" t="s">
        <v>423</v>
      </c>
      <c r="G437">
        <v>87137</v>
      </c>
      <c r="H437">
        <v>32747</v>
      </c>
      <c r="I437">
        <v>26511</v>
      </c>
      <c r="J437" s="3">
        <f t="shared" si="18"/>
        <v>44.74</v>
      </c>
      <c r="K437">
        <v>24</v>
      </c>
      <c r="L437">
        <v>55.26</v>
      </c>
      <c r="M437">
        <v>44.74</v>
      </c>
      <c r="N437">
        <v>0.04</v>
      </c>
      <c r="O437">
        <v>200</v>
      </c>
    </row>
    <row r="438" spans="1:15" x14ac:dyDescent="0.2">
      <c r="A438" t="s">
        <v>890</v>
      </c>
      <c r="B438">
        <v>155</v>
      </c>
      <c r="C438" t="s">
        <v>366</v>
      </c>
      <c r="D438" t="s">
        <v>367</v>
      </c>
      <c r="E438" t="s">
        <v>370</v>
      </c>
      <c r="F438" t="s">
        <v>371</v>
      </c>
      <c r="G438">
        <v>115837</v>
      </c>
      <c r="H438">
        <v>43864</v>
      </c>
      <c r="I438">
        <v>38803</v>
      </c>
      <c r="J438" s="3">
        <f t="shared" si="18"/>
        <v>46.94</v>
      </c>
      <c r="K438">
        <v>48</v>
      </c>
      <c r="L438">
        <v>53.06</v>
      </c>
      <c r="M438">
        <v>46.94</v>
      </c>
      <c r="N438">
        <v>0.06</v>
      </c>
      <c r="O438">
        <v>174</v>
      </c>
    </row>
    <row r="439" spans="1:15" x14ac:dyDescent="0.2">
      <c r="A439" t="s">
        <v>890</v>
      </c>
      <c r="B439">
        <v>37</v>
      </c>
      <c r="C439" t="s">
        <v>284</v>
      </c>
      <c r="D439" t="s">
        <v>285</v>
      </c>
      <c r="E439" t="s">
        <v>340</v>
      </c>
      <c r="F439" t="s">
        <v>341</v>
      </c>
      <c r="G439">
        <v>158084</v>
      </c>
      <c r="H439">
        <v>42034</v>
      </c>
      <c r="I439">
        <v>65369</v>
      </c>
      <c r="J439" s="3">
        <f t="shared" si="18"/>
        <v>60.86</v>
      </c>
      <c r="K439">
        <v>90</v>
      </c>
      <c r="L439">
        <v>39.14</v>
      </c>
      <c r="M439">
        <v>60.86</v>
      </c>
      <c r="N439">
        <v>0.08</v>
      </c>
      <c r="O439">
        <v>160</v>
      </c>
    </row>
    <row r="440" spans="1:15" x14ac:dyDescent="0.2">
      <c r="A440" t="s">
        <v>890</v>
      </c>
      <c r="B440">
        <v>202</v>
      </c>
      <c r="C440" t="s">
        <v>108</v>
      </c>
      <c r="D440" t="s">
        <v>109</v>
      </c>
      <c r="E440" t="s">
        <v>132</v>
      </c>
      <c r="F440" t="s">
        <v>133</v>
      </c>
      <c r="G440">
        <v>73856</v>
      </c>
      <c r="H440">
        <v>22479</v>
      </c>
      <c r="I440">
        <v>34216</v>
      </c>
      <c r="J440" s="3">
        <f t="shared" si="18"/>
        <v>60.35</v>
      </c>
      <c r="K440">
        <v>23</v>
      </c>
      <c r="L440">
        <v>39.65</v>
      </c>
      <c r="M440">
        <v>60.35</v>
      </c>
      <c r="N440">
        <v>0.04</v>
      </c>
      <c r="O440">
        <v>59</v>
      </c>
    </row>
    <row r="441" spans="1:15" x14ac:dyDescent="0.2">
      <c r="A441" t="s">
        <v>890</v>
      </c>
      <c r="B441">
        <v>178</v>
      </c>
      <c r="C441" t="s">
        <v>366</v>
      </c>
      <c r="D441" t="s">
        <v>367</v>
      </c>
      <c r="E441" t="s">
        <v>420</v>
      </c>
      <c r="F441" t="s">
        <v>421</v>
      </c>
      <c r="G441">
        <v>130925</v>
      </c>
      <c r="H441">
        <v>51560</v>
      </c>
      <c r="I441">
        <v>36948</v>
      </c>
      <c r="J441" s="3">
        <f t="shared" si="18"/>
        <v>41.75</v>
      </c>
      <c r="K441">
        <v>48</v>
      </c>
      <c r="L441">
        <v>58.25</v>
      </c>
      <c r="M441">
        <v>41.75</v>
      </c>
      <c r="N441">
        <v>0.05</v>
      </c>
      <c r="O441">
        <v>199</v>
      </c>
    </row>
    <row r="442" spans="1:15" x14ac:dyDescent="0.2">
      <c r="A442" t="s">
        <v>888</v>
      </c>
      <c r="B442">
        <v>352</v>
      </c>
      <c r="C442" t="s">
        <v>432</v>
      </c>
      <c r="D442" t="s">
        <v>433</v>
      </c>
      <c r="E442" t="s">
        <v>531</v>
      </c>
      <c r="F442" t="s">
        <v>532</v>
      </c>
      <c r="G442">
        <v>98613</v>
      </c>
      <c r="H442">
        <v>45841</v>
      </c>
      <c r="I442">
        <v>31162</v>
      </c>
      <c r="J442" s="3">
        <f t="shared" si="18"/>
        <v>40.47</v>
      </c>
      <c r="K442">
        <v>55</v>
      </c>
      <c r="L442">
        <v>59.53</v>
      </c>
      <c r="M442">
        <v>40.47</v>
      </c>
      <c r="N442">
        <v>7.0000000000000007E-2</v>
      </c>
      <c r="O442">
        <v>254</v>
      </c>
    </row>
    <row r="443" spans="1:15" x14ac:dyDescent="0.2">
      <c r="A443" t="s">
        <v>888</v>
      </c>
      <c r="B443">
        <v>353</v>
      </c>
      <c r="C443" t="s">
        <v>432</v>
      </c>
      <c r="D443" t="s">
        <v>433</v>
      </c>
      <c r="E443" t="s">
        <v>533</v>
      </c>
      <c r="F443" t="s">
        <v>534</v>
      </c>
      <c r="G443">
        <v>56382</v>
      </c>
      <c r="H443">
        <v>23596</v>
      </c>
      <c r="I443">
        <v>21707</v>
      </c>
      <c r="J443" s="3">
        <f t="shared" si="18"/>
        <v>47.92</v>
      </c>
      <c r="K443">
        <v>40</v>
      </c>
      <c r="L443">
        <v>52.08</v>
      </c>
      <c r="M443">
        <v>47.92</v>
      </c>
      <c r="N443">
        <v>0.09</v>
      </c>
      <c r="O443">
        <v>255</v>
      </c>
    </row>
    <row r="444" spans="1:15" x14ac:dyDescent="0.2">
      <c r="A444" t="s">
        <v>888</v>
      </c>
      <c r="B444">
        <v>354</v>
      </c>
      <c r="C444" t="s">
        <v>432</v>
      </c>
      <c r="D444" t="s">
        <v>433</v>
      </c>
      <c r="E444" t="s">
        <v>535</v>
      </c>
      <c r="F444" t="s">
        <v>536</v>
      </c>
      <c r="G444">
        <v>102209</v>
      </c>
      <c r="H444">
        <v>44155</v>
      </c>
      <c r="I444">
        <v>34458</v>
      </c>
      <c r="J444" s="3">
        <f t="shared" si="18"/>
        <v>43.83</v>
      </c>
      <c r="K444">
        <v>44</v>
      </c>
      <c r="L444">
        <v>56.17</v>
      </c>
      <c r="M444">
        <v>43.83</v>
      </c>
      <c r="N444">
        <v>0.06</v>
      </c>
      <c r="O444">
        <v>256</v>
      </c>
    </row>
    <row r="445" spans="1:15" x14ac:dyDescent="0.2">
      <c r="A445" t="s">
        <v>888</v>
      </c>
      <c r="B445">
        <v>355</v>
      </c>
      <c r="C445" t="s">
        <v>432</v>
      </c>
      <c r="D445" t="s">
        <v>433</v>
      </c>
      <c r="E445" t="s">
        <v>537</v>
      </c>
      <c r="F445" t="s">
        <v>538</v>
      </c>
      <c r="G445">
        <v>66730</v>
      </c>
      <c r="H445">
        <v>29088</v>
      </c>
      <c r="I445">
        <v>25708</v>
      </c>
      <c r="J445" s="3">
        <f t="shared" si="18"/>
        <v>46.92</v>
      </c>
      <c r="K445">
        <v>33</v>
      </c>
      <c r="L445">
        <v>53.08</v>
      </c>
      <c r="M445">
        <v>46.92</v>
      </c>
      <c r="N445">
        <v>0.06</v>
      </c>
      <c r="O445">
        <v>257</v>
      </c>
    </row>
    <row r="446" spans="1:15" x14ac:dyDescent="0.2">
      <c r="A446" t="s">
        <v>888</v>
      </c>
      <c r="B446">
        <v>356</v>
      </c>
      <c r="C446" t="s">
        <v>432</v>
      </c>
      <c r="D446" t="s">
        <v>433</v>
      </c>
      <c r="E446" t="s">
        <v>539</v>
      </c>
      <c r="F446" t="s">
        <v>540</v>
      </c>
      <c r="G446">
        <v>103731</v>
      </c>
      <c r="H446">
        <v>40181</v>
      </c>
      <c r="I446">
        <v>40980</v>
      </c>
      <c r="J446" s="3">
        <f t="shared" si="18"/>
        <v>50.49</v>
      </c>
      <c r="K446">
        <v>39</v>
      </c>
      <c r="L446">
        <v>49.51</v>
      </c>
      <c r="M446">
        <v>50.49</v>
      </c>
      <c r="N446">
        <v>0.05</v>
      </c>
      <c r="O446">
        <v>258</v>
      </c>
    </row>
    <row r="447" spans="1:15" x14ac:dyDescent="0.2">
      <c r="A447" t="s">
        <v>888</v>
      </c>
      <c r="B447">
        <v>357</v>
      </c>
      <c r="C447" t="s">
        <v>432</v>
      </c>
      <c r="D447" t="s">
        <v>433</v>
      </c>
      <c r="E447" t="s">
        <v>541</v>
      </c>
      <c r="F447" t="s">
        <v>542</v>
      </c>
      <c r="G447">
        <v>58272</v>
      </c>
      <c r="H447">
        <v>20259</v>
      </c>
      <c r="I447">
        <v>24035</v>
      </c>
      <c r="J447" s="3">
        <f t="shared" si="18"/>
        <v>54.26</v>
      </c>
      <c r="K447">
        <v>32</v>
      </c>
      <c r="L447">
        <v>45.74</v>
      </c>
      <c r="M447">
        <v>54.26</v>
      </c>
      <c r="N447">
        <v>7.0000000000000007E-2</v>
      </c>
      <c r="O447">
        <v>259</v>
      </c>
    </row>
    <row r="448" spans="1:15" x14ac:dyDescent="0.2">
      <c r="A448" t="s">
        <v>888</v>
      </c>
      <c r="B448">
        <v>358</v>
      </c>
      <c r="C448" t="s">
        <v>432</v>
      </c>
      <c r="D448" t="s">
        <v>433</v>
      </c>
      <c r="E448" t="s">
        <v>543</v>
      </c>
      <c r="F448" t="s">
        <v>544</v>
      </c>
      <c r="G448">
        <v>72674</v>
      </c>
      <c r="H448">
        <v>22474</v>
      </c>
      <c r="I448">
        <v>34135</v>
      </c>
      <c r="J448" s="3">
        <f t="shared" si="18"/>
        <v>60.3</v>
      </c>
      <c r="K448">
        <v>29</v>
      </c>
      <c r="L448">
        <v>39.700000000000003</v>
      </c>
      <c r="M448">
        <v>60.3</v>
      </c>
      <c r="N448">
        <v>0.05</v>
      </c>
      <c r="O448">
        <v>260</v>
      </c>
    </row>
    <row r="449" spans="1:15" x14ac:dyDescent="0.2">
      <c r="A449" t="s">
        <v>888</v>
      </c>
      <c r="B449">
        <v>359</v>
      </c>
      <c r="C449" t="s">
        <v>432</v>
      </c>
      <c r="D449" t="s">
        <v>433</v>
      </c>
      <c r="E449" t="s">
        <v>545</v>
      </c>
      <c r="F449" t="s">
        <v>546</v>
      </c>
      <c r="G449">
        <v>65569</v>
      </c>
      <c r="H449">
        <v>25638</v>
      </c>
      <c r="I449">
        <v>26667</v>
      </c>
      <c r="J449" s="3">
        <f t="shared" si="18"/>
        <v>50.98</v>
      </c>
      <c r="K449">
        <v>25</v>
      </c>
      <c r="L449">
        <v>49.02</v>
      </c>
      <c r="M449">
        <v>50.98</v>
      </c>
      <c r="N449">
        <v>0.05</v>
      </c>
      <c r="O449">
        <v>261</v>
      </c>
    </row>
    <row r="450" spans="1:15" x14ac:dyDescent="0.2">
      <c r="A450" t="s">
        <v>888</v>
      </c>
      <c r="B450">
        <v>360</v>
      </c>
      <c r="C450" t="s">
        <v>432</v>
      </c>
      <c r="D450" t="s">
        <v>433</v>
      </c>
      <c r="E450" t="s">
        <v>547</v>
      </c>
      <c r="F450" t="s">
        <v>548</v>
      </c>
      <c r="G450">
        <v>64044</v>
      </c>
      <c r="H450">
        <v>24251</v>
      </c>
      <c r="I450">
        <v>27169</v>
      </c>
      <c r="J450" s="3">
        <f t="shared" si="18"/>
        <v>52.84</v>
      </c>
      <c r="K450">
        <v>46</v>
      </c>
      <c r="L450">
        <v>47.16</v>
      </c>
      <c r="M450">
        <v>52.84</v>
      </c>
      <c r="N450">
        <v>0.09</v>
      </c>
      <c r="O450">
        <v>262</v>
      </c>
    </row>
    <row r="451" spans="1:15" x14ac:dyDescent="0.2">
      <c r="A451" t="s">
        <v>888</v>
      </c>
      <c r="B451">
        <v>361</v>
      </c>
      <c r="C451" t="s">
        <v>432</v>
      </c>
      <c r="D451" t="s">
        <v>433</v>
      </c>
      <c r="E451" t="s">
        <v>549</v>
      </c>
      <c r="F451" t="s">
        <v>550</v>
      </c>
      <c r="G451">
        <v>92291</v>
      </c>
      <c r="H451">
        <v>44341</v>
      </c>
      <c r="I451">
        <v>31601</v>
      </c>
      <c r="J451" s="3">
        <f t="shared" si="18"/>
        <v>41.61</v>
      </c>
      <c r="K451">
        <v>57</v>
      </c>
      <c r="L451">
        <v>58.39</v>
      </c>
      <c r="M451">
        <v>41.61</v>
      </c>
      <c r="N451">
        <v>0.08</v>
      </c>
      <c r="O451">
        <v>263</v>
      </c>
    </row>
    <row r="452" spans="1:15" x14ac:dyDescent="0.2">
      <c r="A452" t="s">
        <v>888</v>
      </c>
      <c r="B452">
        <v>362</v>
      </c>
      <c r="C452" t="s">
        <v>432</v>
      </c>
      <c r="D452" t="s">
        <v>433</v>
      </c>
      <c r="E452" t="s">
        <v>551</v>
      </c>
      <c r="F452" t="s">
        <v>552</v>
      </c>
      <c r="G452">
        <v>71313</v>
      </c>
      <c r="H452">
        <v>31007</v>
      </c>
      <c r="I452">
        <v>24214</v>
      </c>
      <c r="J452" s="3">
        <f t="shared" si="18"/>
        <v>43.85</v>
      </c>
      <c r="K452">
        <v>40</v>
      </c>
      <c r="L452">
        <v>56.15</v>
      </c>
      <c r="M452">
        <v>43.85</v>
      </c>
      <c r="N452">
        <v>7.0000000000000007E-2</v>
      </c>
      <c r="O452">
        <v>264</v>
      </c>
    </row>
    <row r="453" spans="1:15" x14ac:dyDescent="0.2">
      <c r="A453" t="s">
        <v>889</v>
      </c>
      <c r="B453">
        <v>179</v>
      </c>
      <c r="C453" t="s">
        <v>366</v>
      </c>
      <c r="D453" t="s">
        <v>367</v>
      </c>
      <c r="E453" t="s">
        <v>378</v>
      </c>
      <c r="F453" t="s">
        <v>379</v>
      </c>
      <c r="G453">
        <v>21259</v>
      </c>
      <c r="H453">
        <v>8232</v>
      </c>
      <c r="I453">
        <v>6671</v>
      </c>
      <c r="J453" s="3">
        <f t="shared" si="18"/>
        <v>44.76</v>
      </c>
      <c r="K453">
        <v>16</v>
      </c>
      <c r="L453">
        <v>55.24</v>
      </c>
      <c r="M453">
        <v>44.76</v>
      </c>
      <c r="N453">
        <v>0.11</v>
      </c>
      <c r="O453">
        <v>178</v>
      </c>
    </row>
    <row r="454" spans="1:15" x14ac:dyDescent="0.2">
      <c r="A454" t="s">
        <v>889</v>
      </c>
      <c r="B454">
        <v>163</v>
      </c>
      <c r="C454" t="s">
        <v>366</v>
      </c>
      <c r="D454" t="s">
        <v>367</v>
      </c>
      <c r="E454" t="s">
        <v>382</v>
      </c>
      <c r="F454" t="s">
        <v>383</v>
      </c>
      <c r="G454">
        <v>272995</v>
      </c>
      <c r="H454">
        <v>106754</v>
      </c>
      <c r="I454">
        <v>75466</v>
      </c>
      <c r="J454" s="3">
        <f t="shared" si="18"/>
        <v>41.41</v>
      </c>
      <c r="K454">
        <v>87</v>
      </c>
      <c r="L454">
        <v>58.59</v>
      </c>
      <c r="M454">
        <v>41.41</v>
      </c>
      <c r="N454">
        <v>0.05</v>
      </c>
      <c r="O454">
        <v>180</v>
      </c>
    </row>
    <row r="455" spans="1:15" x14ac:dyDescent="0.2">
      <c r="A455" t="s">
        <v>889</v>
      </c>
      <c r="B455">
        <v>324</v>
      </c>
      <c r="C455" t="s">
        <v>108</v>
      </c>
      <c r="D455" t="s">
        <v>109</v>
      </c>
      <c r="E455" t="s">
        <v>184</v>
      </c>
      <c r="F455" t="s">
        <v>185</v>
      </c>
      <c r="G455">
        <v>77624</v>
      </c>
      <c r="H455">
        <v>16417</v>
      </c>
      <c r="I455">
        <v>39927</v>
      </c>
      <c r="J455" s="3">
        <f t="shared" si="18"/>
        <v>70.86</v>
      </c>
      <c r="K455">
        <v>26</v>
      </c>
      <c r="L455">
        <v>29.14</v>
      </c>
      <c r="M455">
        <v>70.86</v>
      </c>
      <c r="N455">
        <v>0.05</v>
      </c>
      <c r="O455">
        <v>85</v>
      </c>
    </row>
    <row r="456" spans="1:15" x14ac:dyDescent="0.2">
      <c r="A456" t="s">
        <v>889</v>
      </c>
      <c r="B456">
        <v>325</v>
      </c>
      <c r="C456" t="s">
        <v>108</v>
      </c>
      <c r="D456" t="s">
        <v>109</v>
      </c>
      <c r="E456" t="s">
        <v>186</v>
      </c>
      <c r="F456" t="s">
        <v>187</v>
      </c>
      <c r="G456">
        <v>87338</v>
      </c>
      <c r="H456">
        <v>26571</v>
      </c>
      <c r="I456">
        <v>40516</v>
      </c>
      <c r="J456" s="3">
        <f t="shared" si="18"/>
        <v>60.39</v>
      </c>
      <c r="K456">
        <v>41</v>
      </c>
      <c r="L456">
        <v>39.61</v>
      </c>
      <c r="M456">
        <v>60.39</v>
      </c>
      <c r="N456">
        <v>0.06</v>
      </c>
      <c r="O456">
        <v>86</v>
      </c>
    </row>
    <row r="457" spans="1:15" x14ac:dyDescent="0.2">
      <c r="A457" t="s">
        <v>889</v>
      </c>
      <c r="B457">
        <v>173</v>
      </c>
      <c r="C457" t="s">
        <v>366</v>
      </c>
      <c r="D457" t="s">
        <v>367</v>
      </c>
      <c r="E457" t="s">
        <v>416</v>
      </c>
      <c r="F457" t="s">
        <v>417</v>
      </c>
      <c r="G457">
        <v>127294</v>
      </c>
      <c r="H457">
        <v>57119</v>
      </c>
      <c r="I457">
        <v>31010</v>
      </c>
      <c r="J457" s="3">
        <f t="shared" si="18"/>
        <v>35.19</v>
      </c>
      <c r="K457">
        <v>68</v>
      </c>
      <c r="L457">
        <v>64.81</v>
      </c>
      <c r="M457">
        <v>35.19</v>
      </c>
      <c r="N457">
        <v>0.08</v>
      </c>
      <c r="O457">
        <v>197</v>
      </c>
    </row>
    <row r="458" spans="1:15" x14ac:dyDescent="0.2">
      <c r="A458" t="s">
        <v>889</v>
      </c>
      <c r="B458">
        <v>51</v>
      </c>
      <c r="C458" t="s">
        <v>753</v>
      </c>
      <c r="D458" t="s">
        <v>754</v>
      </c>
      <c r="E458" t="s">
        <v>783</v>
      </c>
      <c r="F458" t="s">
        <v>784</v>
      </c>
      <c r="G458">
        <v>197623</v>
      </c>
      <c r="H458">
        <v>44115</v>
      </c>
      <c r="I458">
        <v>93272</v>
      </c>
      <c r="J458" s="3">
        <f t="shared" si="18"/>
        <v>67.89</v>
      </c>
      <c r="K458">
        <v>83</v>
      </c>
      <c r="L458">
        <v>32.11</v>
      </c>
      <c r="M458">
        <v>67.89</v>
      </c>
      <c r="N458">
        <v>0.06</v>
      </c>
      <c r="O458">
        <v>376</v>
      </c>
    </row>
    <row r="459" spans="1:15" x14ac:dyDescent="0.2">
      <c r="A459" t="s">
        <v>889</v>
      </c>
      <c r="B459">
        <v>326</v>
      </c>
      <c r="C459" t="s">
        <v>108</v>
      </c>
      <c r="D459" t="s">
        <v>109</v>
      </c>
      <c r="E459" t="s">
        <v>188</v>
      </c>
      <c r="F459" t="s">
        <v>189</v>
      </c>
      <c r="G459">
        <v>86401</v>
      </c>
      <c r="H459">
        <v>40522</v>
      </c>
      <c r="I459">
        <v>29888</v>
      </c>
      <c r="J459" s="3">
        <f t="shared" si="18"/>
        <v>42.45</v>
      </c>
      <c r="K459">
        <v>60</v>
      </c>
      <c r="L459">
        <v>57.55</v>
      </c>
      <c r="M459">
        <v>42.45</v>
      </c>
      <c r="N459">
        <v>0.09</v>
      </c>
      <c r="O459">
        <v>87</v>
      </c>
    </row>
    <row r="460" spans="1:15" x14ac:dyDescent="0.2">
      <c r="J460"/>
    </row>
    <row r="461" spans="1:15" x14ac:dyDescent="0.2">
      <c r="J461"/>
    </row>
    <row r="462" spans="1:15" x14ac:dyDescent="0.2">
      <c r="J462"/>
    </row>
    <row r="463" spans="1:15" x14ac:dyDescent="0.2">
      <c r="J463"/>
    </row>
    <row r="464" spans="1:15" x14ac:dyDescent="0.2">
      <c r="J464"/>
    </row>
    <row r="465" spans="10:10" x14ac:dyDescent="0.2">
      <c r="J465"/>
    </row>
    <row r="466" spans="10:10" x14ac:dyDescent="0.2">
      <c r="J466"/>
    </row>
    <row r="467" spans="10:10" x14ac:dyDescent="0.2">
      <c r="J467"/>
    </row>
    <row r="468" spans="10:10" x14ac:dyDescent="0.2">
      <c r="J468"/>
    </row>
    <row r="469" spans="10:10" x14ac:dyDescent="0.2">
      <c r="J469"/>
    </row>
    <row r="470" spans="10:10" x14ac:dyDescent="0.2">
      <c r="J470"/>
    </row>
    <row r="471" spans="10:10" x14ac:dyDescent="0.2">
      <c r="J471"/>
    </row>
    <row r="472" spans="10:10" x14ac:dyDescent="0.2">
      <c r="J472"/>
    </row>
    <row r="473" spans="10:10" x14ac:dyDescent="0.2">
      <c r="J473"/>
    </row>
    <row r="474" spans="10:10" x14ac:dyDescent="0.2">
      <c r="J474"/>
    </row>
    <row r="475" spans="10:10" x14ac:dyDescent="0.2">
      <c r="J475"/>
    </row>
    <row r="476" spans="10:10" x14ac:dyDescent="0.2">
      <c r="J476"/>
    </row>
    <row r="477" spans="10:10" x14ac:dyDescent="0.2">
      <c r="J477"/>
    </row>
    <row r="478" spans="10:10" x14ac:dyDescent="0.2">
      <c r="J478"/>
    </row>
  </sheetData>
  <sortState ref="A78:O459">
    <sortCondition ref="A78:A459"/>
    <sortCondition ref="F78:F459"/>
  </sortState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EU-referendum-result-data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 ref data</dc:title>
  <dc:subject/>
  <dc:creator>Benjamin Hennig</dc:creator>
  <cp:keywords/>
  <dc:description/>
  <cp:lastModifiedBy>Benjamin David Hennig</cp:lastModifiedBy>
  <dcterms:created xsi:type="dcterms:W3CDTF">2018-09-03T18:40:22Z</dcterms:created>
  <dcterms:modified xsi:type="dcterms:W3CDTF">2019-11-03T09:35:09Z</dcterms:modified>
  <cp:category/>
</cp:coreProperties>
</file>