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1080" yWindow="1840" windowWidth="31920" windowHeight="257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0" i="1" l="1"/>
  <c r="G71" i="1"/>
  <c r="G72" i="1"/>
  <c r="G73" i="1"/>
  <c r="G74" i="1"/>
  <c r="G75" i="1"/>
  <c r="G76" i="1"/>
  <c r="G77" i="1"/>
  <c r="G78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37" i="1"/>
  <c r="G36" i="1"/>
  <c r="G29" i="1"/>
  <c r="G30" i="1"/>
  <c r="G31" i="1"/>
  <c r="G32" i="1"/>
  <c r="G33" i="1"/>
  <c r="G34" i="1"/>
  <c r="G35" i="1"/>
  <c r="G28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79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79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2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</calcChain>
</file>

<file path=xl/sharedStrings.xml><?xml version="1.0" encoding="utf-8"?>
<sst xmlns="http://schemas.openxmlformats.org/spreadsheetml/2006/main" count="446" uniqueCount="403">
  <si>
    <t>Australia</t>
  </si>
  <si>
    <t xml:space="preserve">Canada </t>
  </si>
  <si>
    <t>Denmark</t>
  </si>
  <si>
    <t xml:space="preserve">Finland </t>
  </si>
  <si>
    <t xml:space="preserve">France </t>
  </si>
  <si>
    <t xml:space="preserve">Germany </t>
  </si>
  <si>
    <t>Ireland</t>
  </si>
  <si>
    <t>Italy</t>
  </si>
  <si>
    <t xml:space="preserve">Japan </t>
  </si>
  <si>
    <t>Korea</t>
  </si>
  <si>
    <t>Netherlands</t>
  </si>
  <si>
    <t>New Zealand</t>
  </si>
  <si>
    <t>Norway</t>
  </si>
  <si>
    <t>Portugal</t>
  </si>
  <si>
    <t>Singapore</t>
  </si>
  <si>
    <t>Spain</t>
  </si>
  <si>
    <t xml:space="preserve">Sweden </t>
  </si>
  <si>
    <t xml:space="preserve">Switzerland </t>
  </si>
  <si>
    <t>UK</t>
  </si>
  <si>
    <t>USA</t>
  </si>
  <si>
    <t>1% 1983</t>
  </si>
  <si>
    <t xml:space="preserve"> </t>
  </si>
  <si>
    <t>patents 2015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</si>
  <si>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</si>
  <si>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</si>
  <si>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</si>
  <si>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</si>
  <si>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</si>
  <si>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</si>
  <si>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</si>
  <si>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</si>
  <si>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</si>
  <si>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</si>
  <si>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</si>
  <si>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</si>
  <si>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</si>
  <si>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</si>
  <si>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</si>
  <si>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</si>
  <si>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</si>
  <si>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</si>
  <si>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</si>
  <si>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</si>
  <si>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</si>
  <si>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</si>
  <si>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</si>
  <si>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</si>
  <si>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</si>
  <si>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</si>
  <si>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</si>
  <si>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</si>
  <si>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</si>
  <si>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</si>
  <si>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</si>
  <si>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</si>
  <si>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</si>
  <si>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</si>
  <si>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</si>
  <si>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</si>
  <si>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</si>
  <si>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</si>
  <si>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</si>
  <si>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</si>
  <si>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</si>
  <si>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</si>
  <si>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</si>
  <si>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</si>
  <si>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</si>
  <si>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</si>
  <si>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</si>
  <si>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</si>
  <si>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</si>
  <si>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</si>
  <si>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</si>
  <si>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GUAM</t>
  </si>
  <si>
    <t>NORTHERN MARIANA ISLANDS</t>
  </si>
  <si>
    <t>PUERTO RICO</t>
  </si>
  <si>
    <t>U.S. PACIFIC ISLANDS</t>
  </si>
  <si>
    <t>U.S. VIRGIN ISLANDS</t>
  </si>
  <si>
    <t>U.S. UNSPECIFIED REGION</t>
  </si>
  <si>
    <t>CANAL ZONE</t>
  </si>
  <si>
    <t>JAPAN</t>
  </si>
  <si>
    <t>GERMANY</t>
  </si>
  <si>
    <t>UNITED KINGDOM</t>
  </si>
  <si>
    <t>FRANCE</t>
  </si>
  <si>
    <t>KOREA, SOUTH</t>
  </si>
  <si>
    <t>TAIWAN</t>
  </si>
  <si>
    <t>CANADA</t>
  </si>
  <si>
    <t>SWITZERLAND</t>
  </si>
  <si>
    <t>ITALY</t>
  </si>
  <si>
    <t>SWEDEN</t>
  </si>
  <si>
    <t>NETHERLANDS</t>
  </si>
  <si>
    <t>CHINA, PEOPLE'S REPUBLIC OF</t>
  </si>
  <si>
    <t>ISRAEL</t>
  </si>
  <si>
    <t>AUSTRALIA</t>
  </si>
  <si>
    <t>BELGIUM</t>
  </si>
  <si>
    <t>FINLAND</t>
  </si>
  <si>
    <t>AUSTRIA</t>
  </si>
  <si>
    <t>INDIA</t>
  </si>
  <si>
    <t>DENMARK</t>
  </si>
  <si>
    <t>SPAIN</t>
  </si>
  <si>
    <t>SINGAPORE</t>
  </si>
  <si>
    <t>NORWAY</t>
  </si>
  <si>
    <t>CHINA, HONG KONG S.A.R.</t>
  </si>
  <si>
    <t>U.S.S.R.</t>
  </si>
  <si>
    <t>IRELAND</t>
  </si>
  <si>
    <t>SOUTH AFRICA</t>
  </si>
  <si>
    <t>RUSSIAN FEDERATION</t>
  </si>
  <si>
    <t>NEW ZEALAND</t>
  </si>
  <si>
    <t>BRAZIL</t>
  </si>
  <si>
    <t>HUNGARY</t>
  </si>
  <si>
    <t>MEXICO</t>
  </si>
  <si>
    <t>MALAYSIA</t>
  </si>
  <si>
    <t>CZECHOSLOVAKIA</t>
  </si>
  <si>
    <t>ARGENTINA</t>
  </si>
  <si>
    <t>POLAND</t>
  </si>
  <si>
    <t>SAUDI ARABIA</t>
  </si>
  <si>
    <t>LUXEMBOURG</t>
  </si>
  <si>
    <t>CZECH REPUBLIC</t>
  </si>
  <si>
    <t>GREECE</t>
  </si>
  <si>
    <t>LIECHTENSTEIN</t>
  </si>
  <si>
    <t>VENEZUELA</t>
  </si>
  <si>
    <t>BULGARIA</t>
  </si>
  <si>
    <t>ROMANIA</t>
  </si>
  <si>
    <t>THAILAND</t>
  </si>
  <si>
    <t>TURKEY</t>
  </si>
  <si>
    <t>CHILE</t>
  </si>
  <si>
    <t>PHILIPPINES</t>
  </si>
  <si>
    <t>PORTUGAL</t>
  </si>
  <si>
    <t>ICELAND</t>
  </si>
  <si>
    <t>UKRAINE</t>
  </si>
  <si>
    <t>SLOVENIA</t>
  </si>
  <si>
    <t>KUWAIT</t>
  </si>
  <si>
    <t>YUGOSLAVIA / SERBIA-MONTENEGRO</t>
  </si>
  <si>
    <t>MONACO</t>
  </si>
  <si>
    <t>COLOMBIA</t>
  </si>
  <si>
    <t>EGYPT</t>
  </si>
  <si>
    <t>CROATIA</t>
  </si>
  <si>
    <t>THE BAHAMAS</t>
  </si>
  <si>
    <t>INDONESIA</t>
  </si>
  <si>
    <t>IRAN</t>
  </si>
  <si>
    <t>UNITED ARAB EMIRATES</t>
  </si>
  <si>
    <t>ESTONIA</t>
  </si>
  <si>
    <t>SLOVAKIA</t>
  </si>
  <si>
    <t>COSTA RICA</t>
  </si>
  <si>
    <t>PERU</t>
  </si>
  <si>
    <t>CUBA</t>
  </si>
  <si>
    <t>ISLE OF MAN</t>
  </si>
  <si>
    <t>LEBANON</t>
  </si>
  <si>
    <t>JERSEY</t>
  </si>
  <si>
    <t>BELARUS</t>
  </si>
  <si>
    <t>URUGUAY</t>
  </si>
  <si>
    <t>CAYMAN ISLANDS</t>
  </si>
  <si>
    <t>PAKISTAN</t>
  </si>
  <si>
    <t>TRINIDAD AND TOBAGO</t>
  </si>
  <si>
    <t>KENYA</t>
  </si>
  <si>
    <t>LITHUANIA</t>
  </si>
  <si>
    <t>CYPRUS</t>
  </si>
  <si>
    <t>MOROCCO</t>
  </si>
  <si>
    <t>BERMUDA</t>
  </si>
  <si>
    <t>GUATEMALA</t>
  </si>
  <si>
    <t>PANAMA</t>
  </si>
  <si>
    <t>JAMAICA</t>
  </si>
  <si>
    <t>ECUADOR</t>
  </si>
  <si>
    <t>ZIMBABWE</t>
  </si>
  <si>
    <t>CHINA, MACAU S.A.R.</t>
  </si>
  <si>
    <t>SERBIA</t>
  </si>
  <si>
    <t>BOLIVIA</t>
  </si>
  <si>
    <t>MALTA</t>
  </si>
  <si>
    <t>SRI LANKA</t>
  </si>
  <si>
    <t>JORDAN</t>
  </si>
  <si>
    <t>GUERNSEY</t>
  </si>
  <si>
    <t>LATVIA</t>
  </si>
  <si>
    <t>DOMINICAN REPUBLIC</t>
  </si>
  <si>
    <t>NIGERIA</t>
  </si>
  <si>
    <t>TUNISIA</t>
  </si>
  <si>
    <t>GEORGIA (REPUBLIC OF)</t>
  </si>
  <si>
    <t>ARMENIA</t>
  </si>
  <si>
    <t>BRITISH VIRGIN ISLANDS</t>
  </si>
  <si>
    <t>EL SALVADOR</t>
  </si>
  <si>
    <t>VIET NAM</t>
  </si>
  <si>
    <t>KAZAKHSTAN</t>
  </si>
  <si>
    <t>HONDURAS</t>
  </si>
  <si>
    <t>HAITI</t>
  </si>
  <si>
    <t>QATAR</t>
  </si>
  <si>
    <t>MALI</t>
  </si>
  <si>
    <t>SYRIA</t>
  </si>
  <si>
    <t>GIBRALTAR</t>
  </si>
  <si>
    <t>NICARAGUA</t>
  </si>
  <si>
    <t>OMAN</t>
  </si>
  <si>
    <t>ANDORRA</t>
  </si>
  <si>
    <t>BARBADOS</t>
  </si>
  <si>
    <t>AZERBAIJAN</t>
  </si>
  <si>
    <t>TURKS AND CAICOS ISLANDS</t>
  </si>
  <si>
    <t>CAMEROON</t>
  </si>
  <si>
    <t>ALGERIA</t>
  </si>
  <si>
    <t>ANTIGUA AND BARBUDA</t>
  </si>
  <si>
    <t>UZBEKISTAN</t>
  </si>
  <si>
    <t>BAHRAIN</t>
  </si>
  <si>
    <t>NETHERLANDS ANTILLES</t>
  </si>
  <si>
    <t>PARAGUAY</t>
  </si>
  <si>
    <t>TANZANIA</t>
  </si>
  <si>
    <t>IRAQ</t>
  </si>
  <si>
    <t>ZAMBIA</t>
  </si>
  <si>
    <t>BANGLADESH</t>
  </si>
  <si>
    <t>SAINT KITTS AND NEVIS</t>
  </si>
  <si>
    <t>SEYCHELLES</t>
  </si>
  <si>
    <t>GHANA</t>
  </si>
  <si>
    <t>UGANDA</t>
  </si>
  <si>
    <t>ARUBA</t>
  </si>
  <si>
    <t>BOSNIA AND HERZEGOVINA</t>
  </si>
  <si>
    <t>FRENCH POLYNESIA</t>
  </si>
  <si>
    <t>MOLDOVA</t>
  </si>
  <si>
    <t>SUDAN</t>
  </si>
  <si>
    <t>FIJI</t>
  </si>
  <si>
    <t>MACEDONIA</t>
  </si>
  <si>
    <t>MAURITIUS</t>
  </si>
  <si>
    <t>NORFOLK ISLAND</t>
  </si>
  <si>
    <t>SENEGAL</t>
  </si>
  <si>
    <t>ANGUILLA</t>
  </si>
  <si>
    <t>COTE D'IVOIRE</t>
  </si>
  <si>
    <t>MADAGASCAR</t>
  </si>
  <si>
    <t>BRUNEI DARUSSALAM</t>
  </si>
  <si>
    <t>GUYANA</t>
  </si>
  <si>
    <t>KYRGYZSTAN</t>
  </si>
  <si>
    <t>LIBYA</t>
  </si>
  <si>
    <t>MALAWI</t>
  </si>
  <si>
    <t>MYANMAR</t>
  </si>
  <si>
    <t>SAN MARINO</t>
  </si>
  <si>
    <t>ANGOLA</t>
  </si>
  <si>
    <t>DOMINICA</t>
  </si>
  <si>
    <t>ETHIOPIA</t>
  </si>
  <si>
    <t>FAROE ISLANDS</t>
  </si>
  <si>
    <t>GUINEA</t>
  </si>
  <si>
    <t>KOREA, NORTH</t>
  </si>
  <si>
    <t>LIBERIA</t>
  </si>
  <si>
    <t>MAURITANIA</t>
  </si>
  <si>
    <t>MONGOLIA</t>
  </si>
  <si>
    <t>NEPAL, FED. DEM. REPUBLIC OF</t>
  </si>
  <si>
    <t>PAPUA NEW GUINEA</t>
  </si>
  <si>
    <t>SURINAME</t>
  </si>
  <si>
    <t>YEMEN</t>
  </si>
  <si>
    <t>AFGHANISTAN</t>
  </si>
  <si>
    <t>ALBANIA</t>
  </si>
  <si>
    <t>CHAD</t>
  </si>
  <si>
    <t>CONGO, DEM. REPUBLIC OF THE</t>
  </si>
  <si>
    <t>GABON</t>
  </si>
  <si>
    <t>GREENLAND</t>
  </si>
  <si>
    <t>MARSHALL ISLANDS</t>
  </si>
  <si>
    <t>MARTINIQUE</t>
  </si>
  <si>
    <t>NEW CALEDONIA</t>
  </si>
  <si>
    <t>SAMOA</t>
  </si>
  <si>
    <t>VANUATU</t>
  </si>
  <si>
    <t>BELIZE</t>
  </si>
  <si>
    <t>BENIN</t>
  </si>
  <si>
    <t>BURKINA FASO</t>
  </si>
  <si>
    <t>COCOS ISLANDS</t>
  </si>
  <si>
    <t>COOK ISLANDS</t>
  </si>
  <si>
    <t>CURACAO</t>
  </si>
  <si>
    <t>FRENCH GUIANA</t>
  </si>
  <si>
    <t>GUADELOUPE</t>
  </si>
  <si>
    <t>NAMIBIA</t>
  </si>
  <si>
    <t>PALAU</t>
  </si>
  <si>
    <t>SAINT LUCIA</t>
  </si>
  <si>
    <t>SAINT VINCENT AND THE GRENADINES</t>
  </si>
  <si>
    <t>SWAZILAND</t>
  </si>
  <si>
    <t>TURKMENISTAN</t>
  </si>
  <si>
    <t>WEST BANK/GAZA</t>
  </si>
  <si>
    <t>Origin</t>
  </si>
  <si>
    <t>Pre 2002</t>
  </si>
  <si>
    <t>All Years</t>
  </si>
  <si>
    <t>Total, U.S. And Foreign Origin</t>
  </si>
  <si>
    <t>-- Subtotal -- U.S. Origin</t>
  </si>
  <si>
    <t>-- Subtotal -- Foreign Origin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</si>
  <si>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</si>
  <si>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</si>
  <si>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</si>
  <si>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</si>
  <si>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</si>
  <si>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</si>
  <si>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</si>
  <si>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</si>
  <si>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</si>
  <si>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</si>
  <si>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</si>
  <si>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</si>
  <si>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</si>
  <si>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</si>
  <si>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</si>
  <si>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</si>
  <si>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</si>
  <si>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</si>
  <si>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</si>
  <si>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</si>
  <si>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</si>
  <si>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</si>
  <si>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</si>
  <si>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</si>
  <si>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</si>
  <si>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</si>
  <si>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</si>
  <si>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</si>
  <si>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</si>
  <si>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</si>
  <si>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</si>
  <si>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</si>
  <si>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</si>
  <si>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</si>
  <si>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</si>
  <si>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</si>
  <si>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</si>
  <si>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</si>
  <si>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</si>
  <si>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</si>
  <si>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</si>
  <si>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</si>
  <si>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</si>
  <si>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</si>
  <si>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</si>
  <si>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</si>
  <si>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</si>
  <si>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</si>
  <si>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</si>
  <si>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</si>
  <si>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</si>
  <si>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Pop 2014</t>
  </si>
  <si>
    <t>https://www.uspto.gov/web/offices/ac/ido/oeip/taf/cst_utl.htm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</si>
  <si>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</si>
  <si>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</si>
  <si>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</si>
  <si>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</si>
  <si>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</si>
  <si>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</si>
  <si>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</si>
  <si>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</si>
  <si>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</si>
  <si>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</si>
  <si>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</si>
  <si>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</si>
  <si>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</si>
  <si>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</si>
  <si>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</si>
  <si>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</si>
  <si>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</si>
  <si>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</si>
  <si>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</si>
  <si>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</si>
  <si>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</si>
  <si>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</si>
  <si>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</si>
  <si>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</si>
  <si>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</si>
  <si>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</si>
  <si>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</si>
  <si>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</si>
  <si>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</si>
  <si>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</si>
  <si>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</si>
  <si>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</si>
  <si>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</si>
  <si>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</si>
  <si>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</si>
  <si>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</si>
  <si>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</si>
  <si>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</si>
  <si>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</si>
  <si>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</si>
  <si>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</si>
  <si>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</si>
  <si>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</si>
  <si>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</si>
  <si>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</si>
  <si>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</si>
  <si>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</si>
  <si>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</si>
  <si>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</si>
  <si>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</si>
  <si>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</si>
  <si>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FR</t>
  </si>
  <si>
    <t>IE</t>
  </si>
  <si>
    <t>IT</t>
  </si>
  <si>
    <t>JP</t>
  </si>
  <si>
    <t>KR</t>
  </si>
  <si>
    <t>NL</t>
  </si>
  <si>
    <t>NZ</t>
  </si>
  <si>
    <t>NO</t>
  </si>
  <si>
    <t>PT</t>
  </si>
  <si>
    <t>SG</t>
  </si>
  <si>
    <t>SE</t>
  </si>
  <si>
    <t>CH</t>
  </si>
  <si>
    <t>GB</t>
  </si>
  <si>
    <t>GE</t>
  </si>
  <si>
    <t>AU</t>
  </si>
  <si>
    <t>DK</t>
  </si>
  <si>
    <t>FI</t>
  </si>
  <si>
    <t>SP</t>
  </si>
  <si>
    <t>Inequality</t>
  </si>
  <si>
    <t>IPR patemts</t>
  </si>
  <si>
    <t>Source: World Wealth and Income Database, http://wid.world/, accessed</t>
  </si>
  <si>
    <t>December 2016, patent data from the World Intellectual Property Organization (IPO) accessed December 2016, disaggregated by US state patent claims 2006–2015.</t>
  </si>
  <si>
    <t>Note: Canada is   ot included because it is not a member of the Madrid</t>
  </si>
  <si>
    <t>IPO convention.</t>
  </si>
  <si>
    <t>Figure 8.1: The take of the 1% in 1983 and IP Patents per person in 2006-2015, 18 countries and all US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</si>
</sst>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"/>
    </font>
    <font>
      <sz val="12"/>
      <color theme="1"/>
      <name val="Times"/>
    </font>
    <font>
      <b/>
      <sz val="12"/>
      <color rgb="FF000000"/>
      <name val="Times"/>
    </font>
    <font>
      <b/>
      <sz val="12"/>
      <color theme="1"/>
      <name val="Times New Roman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1" fontId="0" fillId="0" borderId="0" xfId="0" applyNumberFormat="1"/>
    <xf numFmtId="0" fontId="6" fillId="0" borderId="0" xfId="0" applyFont="1" applyAlignment="1">
      <alignment vertic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Pt>
            <c:idx val="52"/>
            <c:invertIfNegative val="0"/>
            <c:bubble3D val="0"/>
            <c:spPr>
              <a:noFill/>
              <a:ln>
                <a:noFill/>
              </a:ln>
            </c:spPr>
          </c:dPt>
          <c:xVal>
            <c:numRef>
              <c:f>Sheet1!$D$28:$D$97</c:f>
              <c:numCache>
                <c:formatCode>0.00</c:formatCode>
                <c:ptCount val="70"/>
                <c:pt idx="0">
                  <c:v>12.342149</c:v>
                </c:pt>
                <c:pt idx="1">
                  <c:v>8.4618807</c:v>
                </c:pt>
                <c:pt idx="2">
                  <c:v>11.272208</c:v>
                </c:pt>
                <c:pt idx="3">
                  <c:v>12.627508</c:v>
                </c:pt>
                <c:pt idx="4">
                  <c:v>10.827101</c:v>
                </c:pt>
                <c:pt idx="5">
                  <c:v>10.823525</c:v>
                </c:pt>
                <c:pt idx="6">
                  <c:v>12.519849</c:v>
                </c:pt>
                <c:pt idx="7">
                  <c:v>10.718918</c:v>
                </c:pt>
                <c:pt idx="8">
                  <c:v>13.960412</c:v>
                </c:pt>
                <c:pt idx="9">
                  <c:v>13.298127</c:v>
                </c:pt>
                <c:pt idx="10">
                  <c:v>12.073452</c:v>
                </c:pt>
                <c:pt idx="11">
                  <c:v>8.8225587</c:v>
                </c:pt>
                <c:pt idx="12">
                  <c:v>10.319641</c:v>
                </c:pt>
                <c:pt idx="13">
                  <c:v>11.599077</c:v>
                </c:pt>
                <c:pt idx="14">
                  <c:v>11.073858</c:v>
                </c:pt>
                <c:pt idx="15">
                  <c:v>10.971814</c:v>
                </c:pt>
                <c:pt idx="16">
                  <c:v>11.324685</c:v>
                </c:pt>
                <c:pt idx="17">
                  <c:v>12.086685</c:v>
                </c:pt>
                <c:pt idx="18">
                  <c:v>12.596983</c:v>
                </c:pt>
                <c:pt idx="19">
                  <c:v>11.013192</c:v>
                </c:pt>
                <c:pt idx="20">
                  <c:v>10.809328</c:v>
                </c:pt>
                <c:pt idx="21">
                  <c:v>12.208504</c:v>
                </c:pt>
                <c:pt idx="22">
                  <c:v>11.079764</c:v>
                </c:pt>
                <c:pt idx="23">
                  <c:v>10.938519</c:v>
                </c:pt>
                <c:pt idx="24">
                  <c:v>13.142256</c:v>
                </c:pt>
                <c:pt idx="25">
                  <c:v>11.757833</c:v>
                </c:pt>
                <c:pt idx="26">
                  <c:v>10.921436</c:v>
                </c:pt>
                <c:pt idx="27">
                  <c:v>10.963338</c:v>
                </c:pt>
                <c:pt idx="28">
                  <c:v>10.332483</c:v>
                </c:pt>
                <c:pt idx="29">
                  <c:v>10.759662</c:v>
                </c:pt>
                <c:pt idx="30">
                  <c:v>11.801322</c:v>
                </c:pt>
                <c:pt idx="31">
                  <c:v>10.857477</c:v>
                </c:pt>
                <c:pt idx="32">
                  <c:v>11.7783</c:v>
                </c:pt>
                <c:pt idx="33">
                  <c:v>11.979431</c:v>
                </c:pt>
                <c:pt idx="34">
                  <c:v>11.154256</c:v>
                </c:pt>
                <c:pt idx="35">
                  <c:v>11.258063</c:v>
                </c:pt>
                <c:pt idx="36">
                  <c:v>12.09054</c:v>
                </c:pt>
                <c:pt idx="37">
                  <c:v>10.800268</c:v>
                </c:pt>
                <c:pt idx="38">
                  <c:v>11.774806</c:v>
                </c:pt>
                <c:pt idx="39">
                  <c:v>12.069936</c:v>
                </c:pt>
                <c:pt idx="40">
                  <c:v>11.285991</c:v>
                </c:pt>
                <c:pt idx="41">
                  <c:v>10.630249</c:v>
                </c:pt>
                <c:pt idx="42">
                  <c:v>12.516923</c:v>
                </c:pt>
                <c:pt idx="43">
                  <c:v>11.42572</c:v>
                </c:pt>
                <c:pt idx="44">
                  <c:v>9.7092366</c:v>
                </c:pt>
                <c:pt idx="45">
                  <c:v>10.723032</c:v>
                </c:pt>
                <c:pt idx="46">
                  <c:v>10.41725</c:v>
                </c:pt>
                <c:pt idx="47">
                  <c:v>10.116898</c:v>
                </c:pt>
                <c:pt idx="48">
                  <c:v>12.142691</c:v>
                </c:pt>
                <c:pt idx="49">
                  <c:v>11.23925</c:v>
                </c:pt>
                <c:pt idx="50">
                  <c:v>9.311722</c:v>
                </c:pt>
                <c:pt idx="51">
                  <c:v>4.67</c:v>
                </c:pt>
                <c:pt idx="52">
                  <c:v>7.7</c:v>
                </c:pt>
                <c:pt idx="53">
                  <c:v>5.27</c:v>
                </c:pt>
                <c:pt idx="54">
                  <c:v>3.49</c:v>
                </c:pt>
                <c:pt idx="55">
                  <c:v>6.99</c:v>
                </c:pt>
                <c:pt idx="56">
                  <c:v>9.06</c:v>
                </c:pt>
                <c:pt idx="57">
                  <c:v>7.05</c:v>
                </c:pt>
                <c:pt idx="58">
                  <c:v>6.34</c:v>
                </c:pt>
                <c:pt idx="59">
                  <c:v>6.94</c:v>
                </c:pt>
                <c:pt idx="60">
                  <c:v>7.46</c:v>
                </c:pt>
                <c:pt idx="61">
                  <c:v>5.85</c:v>
                </c:pt>
                <c:pt idx="62">
                  <c:v>5.68</c:v>
                </c:pt>
                <c:pt idx="63">
                  <c:v>4.42</c:v>
                </c:pt>
                <c:pt idx="64">
                  <c:v>4.79</c:v>
                </c:pt>
                <c:pt idx="65">
                  <c:v>10.45</c:v>
                </c:pt>
                <c:pt idx="66">
                  <c:v>7.65</c:v>
                </c:pt>
                <c:pt idx="67">
                  <c:v>4.08</c:v>
                </c:pt>
                <c:pt idx="68">
                  <c:v>8.39</c:v>
                </c:pt>
                <c:pt idx="69">
                  <c:v>6.83</c:v>
                </c:pt>
              </c:numCache>
            </c:numRef>
          </c:xVal>
          <c:yVal>
            <c:numRef>
              <c:f>Sheet1!$F$28:$F$97</c:f>
              <c:numCache>
                <c:formatCode>0.00</c:formatCode>
                <c:ptCount val="70"/>
                <c:pt idx="0">
                  <c:v>0.035415220313954</c:v>
                </c:pt>
                <c:pt idx="1">
                  <c:v>0.0196320479876608</c:v>
                </c:pt>
                <c:pt idx="2">
                  <c:v>0.129737102815881</c:v>
                </c:pt>
                <c:pt idx="3">
                  <c:v>0.0220234945993411</c:v>
                </c:pt>
                <c:pt idx="4">
                  <c:v>0.32289857736877</c:v>
                </c:pt>
                <c:pt idx="5">
                  <c:v>0.187078491927831</c:v>
                </c:pt>
                <c:pt idx="6">
                  <c:v>0.223434060125459</c:v>
                </c:pt>
                <c:pt idx="7">
                  <c:v>0.17813550775442</c:v>
                </c:pt>
                <c:pt idx="8">
                  <c:v>0.0664745519635899</c:v>
                </c:pt>
                <c:pt idx="9">
                  <c:v>0.0686648609329116</c:v>
                </c:pt>
                <c:pt idx="10">
                  <c:v>0.0830453439317961</c:v>
                </c:pt>
                <c:pt idx="11">
                  <c:v>0.0312550451592581</c:v>
                </c:pt>
                <c:pt idx="12">
                  <c:v>0.295602851045164</c:v>
                </c:pt>
                <c:pt idx="13">
                  <c:v>0.130334280214692</c:v>
                </c:pt>
                <c:pt idx="14">
                  <c:v>0.0998573545952455</c:v>
                </c:pt>
                <c:pt idx="15">
                  <c:v>0.110561099080613</c:v>
                </c:pt>
                <c:pt idx="16">
                  <c:v>0.105396017602955</c:v>
                </c:pt>
                <c:pt idx="17">
                  <c:v>0.0500864991562629</c:v>
                </c:pt>
                <c:pt idx="18">
                  <c:v>0.031092352476537</c:v>
                </c:pt>
                <c:pt idx="19">
                  <c:v>0.0570761949152516</c:v>
                </c:pt>
                <c:pt idx="20">
                  <c:v>0.112032561812065</c:v>
                </c:pt>
                <c:pt idx="21">
                  <c:v>0.327529622960696</c:v>
                </c:pt>
                <c:pt idx="22">
                  <c:v>0.182129961325936</c:v>
                </c:pt>
                <c:pt idx="23">
                  <c:v>0.283373762056396</c:v>
                </c:pt>
                <c:pt idx="24">
                  <c:v>0.0201120702614444</c:v>
                </c:pt>
                <c:pt idx="25">
                  <c:v>0.0659341032058832</c:v>
                </c:pt>
                <c:pt idx="26">
                  <c:v>0.0465952199149898</c:v>
                </c:pt>
                <c:pt idx="27">
                  <c:v>0.0574650865784058</c:v>
                </c:pt>
                <c:pt idx="28">
                  <c:v>0.08800185090916</c:v>
                </c:pt>
                <c:pt idx="29">
                  <c:v>0.227813179791833</c:v>
                </c:pt>
                <c:pt idx="30">
                  <c:v>0.184693310189286</c:v>
                </c:pt>
                <c:pt idx="31">
                  <c:v>0.0785920868243705</c:v>
                </c:pt>
                <c:pt idx="32">
                  <c:v>0.151326707161774</c:v>
                </c:pt>
                <c:pt idx="33">
                  <c:v>0.113086253170273</c:v>
                </c:pt>
                <c:pt idx="34">
                  <c:v>0.0540230880395084</c:v>
                </c:pt>
                <c:pt idx="35">
                  <c:v>0.114275387907245</c:v>
                </c:pt>
                <c:pt idx="36">
                  <c:v>0.0559183073251337</c:v>
                </c:pt>
                <c:pt idx="37">
                  <c:v>0.225918741115739</c:v>
                </c:pt>
                <c:pt idx="38">
                  <c:v>0.110665924364259</c:v>
                </c:pt>
                <c:pt idx="39">
                  <c:v>0.12025705472651</c:v>
                </c:pt>
                <c:pt idx="40">
                  <c:v>0.0597327451432256</c:v>
                </c:pt>
                <c:pt idx="41">
                  <c:v>0.0446187466370682</c:v>
                </c:pt>
                <c:pt idx="42">
                  <c:v>0.0562268339015444</c:v>
                </c:pt>
                <c:pt idx="43">
                  <c:v>0.123945645277999</c:v>
                </c:pt>
                <c:pt idx="44">
                  <c:v>0.148459674546353</c:v>
                </c:pt>
                <c:pt idx="45">
                  <c:v>0.348712708014771</c:v>
                </c:pt>
                <c:pt idx="46">
                  <c:v>0.0793526987470866</c:v>
                </c:pt>
                <c:pt idx="47">
                  <c:v>0.30025755914167</c:v>
                </c:pt>
                <c:pt idx="48">
                  <c:v>0.0266745488780827</c:v>
                </c:pt>
                <c:pt idx="49">
                  <c:v>0.132767068419738</c:v>
                </c:pt>
                <c:pt idx="50">
                  <c:v>0.0605230749024974</c:v>
                </c:pt>
                <c:pt idx="51">
                  <c:v>0.489364406779661</c:v>
                </c:pt>
                <c:pt idx="52">
                  <c:v>0.0108450704225352</c:v>
                </c:pt>
                <c:pt idx="53">
                  <c:v>1.013214285714286</c:v>
                </c:pt>
                <c:pt idx="54">
                  <c:v>0.658888888888889</c:v>
                </c:pt>
                <c:pt idx="55">
                  <c:v>0.620030959752322</c:v>
                </c:pt>
                <c:pt idx="56">
                  <c:v>0.81279322853688</c:v>
                </c:pt>
                <c:pt idx="57">
                  <c:v>0.246382978723404</c:v>
                </c:pt>
                <c:pt idx="58">
                  <c:v>0.445302782324059</c:v>
                </c:pt>
                <c:pt idx="59">
                  <c:v>0.125212598425197</c:v>
                </c:pt>
                <c:pt idx="60">
                  <c:v>0.082060606060606</c:v>
                </c:pt>
                <c:pt idx="61">
                  <c:v>0.875714285714286</c:v>
                </c:pt>
                <c:pt idx="62">
                  <c:v>0.219565217391304</c:v>
                </c:pt>
                <c:pt idx="63">
                  <c:v>0.620196078431372</c:v>
                </c:pt>
                <c:pt idx="64">
                  <c:v>0.235471698113208</c:v>
                </c:pt>
                <c:pt idx="65">
                  <c:v>0.380363636363636</c:v>
                </c:pt>
                <c:pt idx="66">
                  <c:v>0.229171974522293</c:v>
                </c:pt>
                <c:pt idx="67">
                  <c:v>0.679166666666667</c:v>
                </c:pt>
                <c:pt idx="68">
                  <c:v>3.520731707317073</c:v>
                </c:pt>
                <c:pt idx="69">
                  <c:v>0.309748031496063</c:v>
                </c:pt>
              </c:numCache>
            </c:numRef>
          </c:yVal>
          <c:bubbleSize>
            <c:numRef>
              <c:f>Sheet1!$E$28:$E$97</c:f>
              <c:numCache>
                <c:formatCode>0.0</c:formatCode>
                <c:ptCount val="70"/>
                <c:pt idx="0">
                  <c:v>4.849377</c:v>
                </c:pt>
                <c:pt idx="1">
                  <c:v>0.737732</c:v>
                </c:pt>
                <c:pt idx="2">
                  <c:v>6.731484</c:v>
                </c:pt>
                <c:pt idx="3">
                  <c:v>2.994079</c:v>
                </c:pt>
                <c:pt idx="4">
                  <c:v>38.8025</c:v>
                </c:pt>
                <c:pt idx="5">
                  <c:v>5.355856</c:v>
                </c:pt>
                <c:pt idx="6">
                  <c:v>3.596677</c:v>
                </c:pt>
                <c:pt idx="7">
                  <c:v>0.935614</c:v>
                </c:pt>
                <c:pt idx="8">
                  <c:v>0.658893</c:v>
                </c:pt>
                <c:pt idx="9">
                  <c:v>19.893297</c:v>
                </c:pt>
                <c:pt idx="10">
                  <c:v>10.097343</c:v>
                </c:pt>
                <c:pt idx="11">
                  <c:v>1.419561</c:v>
                </c:pt>
                <c:pt idx="12">
                  <c:v>1.634464</c:v>
                </c:pt>
                <c:pt idx="13">
                  <c:v>12.88058</c:v>
                </c:pt>
                <c:pt idx="14">
                  <c:v>6.596855</c:v>
                </c:pt>
                <c:pt idx="15">
                  <c:v>3.107126</c:v>
                </c:pt>
                <c:pt idx="16">
                  <c:v>2.904021</c:v>
                </c:pt>
                <c:pt idx="17">
                  <c:v>4.413457</c:v>
                </c:pt>
                <c:pt idx="18">
                  <c:v>4.649676</c:v>
                </c:pt>
                <c:pt idx="19">
                  <c:v>1.330089</c:v>
                </c:pt>
                <c:pt idx="20">
                  <c:v>5.976407</c:v>
                </c:pt>
                <c:pt idx="21">
                  <c:v>6.745408</c:v>
                </c:pt>
                <c:pt idx="22">
                  <c:v>9.909877</c:v>
                </c:pt>
                <c:pt idx="23">
                  <c:v>5.457173</c:v>
                </c:pt>
                <c:pt idx="24">
                  <c:v>2.984926</c:v>
                </c:pt>
                <c:pt idx="25">
                  <c:v>6.063589</c:v>
                </c:pt>
                <c:pt idx="26">
                  <c:v>1.023579</c:v>
                </c:pt>
                <c:pt idx="27">
                  <c:v>1.881503</c:v>
                </c:pt>
                <c:pt idx="28">
                  <c:v>2.839099</c:v>
                </c:pt>
                <c:pt idx="29">
                  <c:v>1.326813</c:v>
                </c:pt>
                <c:pt idx="30">
                  <c:v>8.938175</c:v>
                </c:pt>
                <c:pt idx="31">
                  <c:v>2.085572</c:v>
                </c:pt>
                <c:pt idx="32">
                  <c:v>19.746227</c:v>
                </c:pt>
                <c:pt idx="33">
                  <c:v>9.943964</c:v>
                </c:pt>
                <c:pt idx="34">
                  <c:v>0.739482</c:v>
                </c:pt>
                <c:pt idx="35">
                  <c:v>11.594163</c:v>
                </c:pt>
                <c:pt idx="36">
                  <c:v>3.878051</c:v>
                </c:pt>
                <c:pt idx="37">
                  <c:v>3.970239</c:v>
                </c:pt>
                <c:pt idx="38">
                  <c:v>12.787209</c:v>
                </c:pt>
                <c:pt idx="39">
                  <c:v>1.055173</c:v>
                </c:pt>
                <c:pt idx="40">
                  <c:v>4.832482</c:v>
                </c:pt>
                <c:pt idx="41">
                  <c:v>0.853175</c:v>
                </c:pt>
                <c:pt idx="42">
                  <c:v>6.549352</c:v>
                </c:pt>
                <c:pt idx="43">
                  <c:v>26.956958</c:v>
                </c:pt>
                <c:pt idx="44">
                  <c:v>2.942902</c:v>
                </c:pt>
                <c:pt idx="45">
                  <c:v>0.626011</c:v>
                </c:pt>
                <c:pt idx="46">
                  <c:v>8.326289</c:v>
                </c:pt>
                <c:pt idx="47">
                  <c:v>7.06153</c:v>
                </c:pt>
                <c:pt idx="48">
                  <c:v>1.850326</c:v>
                </c:pt>
                <c:pt idx="49">
                  <c:v>5.757564</c:v>
                </c:pt>
                <c:pt idx="50">
                  <c:v>0.584153</c:v>
                </c:pt>
                <c:pt idx="51" formatCode="General">
                  <c:v>23.6</c:v>
                </c:pt>
                <c:pt idx="52" formatCode="General">
                  <c:v>35.5</c:v>
                </c:pt>
                <c:pt idx="53" formatCode="General">
                  <c:v>5.6</c:v>
                </c:pt>
                <c:pt idx="54" formatCode="General">
                  <c:v>5.4</c:v>
                </c:pt>
                <c:pt idx="55" formatCode="General">
                  <c:v>64.6</c:v>
                </c:pt>
                <c:pt idx="56" formatCode="General">
                  <c:v>82.7</c:v>
                </c:pt>
                <c:pt idx="57" formatCode="General">
                  <c:v>4.7</c:v>
                </c:pt>
                <c:pt idx="58" formatCode="General">
                  <c:v>61.1</c:v>
                </c:pt>
                <c:pt idx="59" formatCode="General">
                  <c:v>127.0</c:v>
                </c:pt>
                <c:pt idx="60" formatCode="General">
                  <c:v>49.5</c:v>
                </c:pt>
                <c:pt idx="61" formatCode="General">
                  <c:v>16.8</c:v>
                </c:pt>
                <c:pt idx="62" formatCode="General">
                  <c:v>4.6</c:v>
                </c:pt>
                <c:pt idx="63" formatCode="General">
                  <c:v>5.1</c:v>
                </c:pt>
                <c:pt idx="64" formatCode="General">
                  <c:v>10.6</c:v>
                </c:pt>
                <c:pt idx="65" formatCode="General">
                  <c:v>5.5</c:v>
                </c:pt>
                <c:pt idx="66" formatCode="General">
                  <c:v>47.1</c:v>
                </c:pt>
                <c:pt idx="67" formatCode="General">
                  <c:v>9.6</c:v>
                </c:pt>
                <c:pt idx="68" formatCode="General">
                  <c:v>8.2</c:v>
                </c:pt>
                <c:pt idx="69" formatCode="General">
                  <c:v>63.5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089841496"/>
        <c:axId val="2090806088"/>
      </c:bubbleChart>
      <c:valAx>
        <c:axId val="2089841496"/>
        <c:scaling>
          <c:orientation val="minMax"/>
          <c:max val="15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0"/>
                  <a:t>The take of the 1% in each country and state in 1983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0806088"/>
        <c:crossesAt val="0.01"/>
        <c:crossBetween val="midCat"/>
        <c:majorUnit val="1.0"/>
      </c:valAx>
      <c:valAx>
        <c:axId val="2090806088"/>
        <c:scaling>
          <c:logBase val="10.0"/>
          <c:orientation val="minMax"/>
          <c:max val="10.0"/>
          <c:min val="0.0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 b="0" i="0"/>
                </a:pPr>
                <a:r>
                  <a:rPr lang="en-US" sz="1600" b="0" i="0"/>
                  <a:t>Intellectual</a:t>
                </a:r>
                <a:r>
                  <a:rPr lang="en-US" sz="1600" b="0" i="0" baseline="0"/>
                  <a:t> Property Rights registered 2006-2015 </a:t>
                </a:r>
                <a:r>
                  <a:rPr lang="en-US" sz="1600" b="0" i="0"/>
                  <a:t> (per 10,000</a:t>
                </a:r>
                <a:r>
                  <a:rPr lang="en-US" sz="1600" b="0" i="0" baseline="0"/>
                  <a:t> people</a:t>
                </a:r>
                <a:r>
                  <a:rPr lang="en-US" sz="1600" b="0" i="0"/>
                  <a:t>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89841496"/>
        <c:crossesAt val="0.01"/>
        <c:crossBetween val="midCat"/>
        <c:majorUnit val="5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165100</xdr:colOff>
      <xdr:row>3</xdr:row>
      <xdr:rowOff>38100</xdr:rowOff>
    </xdr:from>
    <xdr:to>
      <xdr:col>18</xdr:col>
      <xdr:colOff>800100</xdr:colOff>
      <xdr:row>42</xdr:row>
      <xdr:rowOff>139700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312"/>
  <sheetViews>
    <sheetView tabSelected="1" workbookViewId="0">
      <selection activeCell="J3" sqref="J3"/>
    </sheetView>
  </sheetViews>
  <sheetFormatPr baseColWidth="10" defaultRowHeight="15" x14ac:dyDescent="0"/>
  <cols>
    <col min="7" max="7" width="16" bestFit="1" customWidth="1"/>
  </cols>
  <sheetData>
    <row r="1" spans="1:10">
      <c r="D1" t="s">
        <v>21</v>
      </c>
      <c r="E1" t="s">
        <v>325</v>
      </c>
      <c r="G1" t="s">
        <v>22</v>
      </c>
      <c r="H1" t="s">
        <v>20</v>
      </c>
    </row>
    <row r="2" spans="1:10">
      <c r="A2">
        <v>52</v>
      </c>
      <c r="C2" t="s">
        <v>0</v>
      </c>
      <c r="D2" t="s">
        <v>21</v>
      </c>
      <c r="E2">
        <v>23.6</v>
      </c>
      <c r="F2" s="2">
        <f>G2/E2/100</f>
        <v>0.48936440677966103</v>
      </c>
      <c r="G2">
        <v>1154.9000000000001</v>
      </c>
      <c r="H2">
        <v>4.67</v>
      </c>
      <c r="J2" s="8" t="s">
        <v>402</v>
      </c>
    </row>
    <row r="3" spans="1:10">
      <c r="A3">
        <v>53</v>
      </c>
      <c r="C3" t="s">
        <v>1</v>
      </c>
      <c r="D3" t="s">
        <v>21</v>
      </c>
      <c r="E3">
        <v>35.5</v>
      </c>
      <c r="F3" s="2">
        <f t="shared" ref="F3:F21" si="0">G3/E3/100</f>
        <v>1.0845070422535212E-2</v>
      </c>
      <c r="G3">
        <v>38.5</v>
      </c>
      <c r="H3">
        <v>7.7</v>
      </c>
    </row>
    <row r="4" spans="1:10">
      <c r="A4">
        <v>54</v>
      </c>
      <c r="C4" t="s">
        <v>2</v>
      </c>
      <c r="D4" t="s">
        <v>21</v>
      </c>
      <c r="E4">
        <v>5.6</v>
      </c>
      <c r="F4" s="2">
        <f t="shared" si="0"/>
        <v>1.0132142857142856</v>
      </c>
      <c r="G4">
        <v>567.4</v>
      </c>
      <c r="H4">
        <v>5.27</v>
      </c>
    </row>
    <row r="5" spans="1:10">
      <c r="A5">
        <v>55</v>
      </c>
      <c r="C5" t="s">
        <v>3</v>
      </c>
      <c r="D5" t="s">
        <v>21</v>
      </c>
      <c r="E5">
        <v>5.4</v>
      </c>
      <c r="F5" s="2">
        <f t="shared" si="0"/>
        <v>0.65888888888888886</v>
      </c>
      <c r="G5">
        <v>355.8</v>
      </c>
      <c r="H5">
        <v>3.49</v>
      </c>
    </row>
    <row r="6" spans="1:10">
      <c r="A6">
        <v>56</v>
      </c>
      <c r="C6" t="s">
        <v>4</v>
      </c>
      <c r="D6" t="s">
        <v>21</v>
      </c>
      <c r="E6">
        <v>64.599999999999994</v>
      </c>
      <c r="F6" s="2">
        <f t="shared" si="0"/>
        <v>0.62003095975232203</v>
      </c>
      <c r="G6">
        <v>4005.4</v>
      </c>
      <c r="H6">
        <v>6.99</v>
      </c>
    </row>
    <row r="7" spans="1:10">
      <c r="A7">
        <v>57</v>
      </c>
      <c r="C7" t="s">
        <v>5</v>
      </c>
      <c r="D7" t="s">
        <v>21</v>
      </c>
      <c r="E7">
        <v>82.7</v>
      </c>
      <c r="F7" s="2">
        <f t="shared" si="0"/>
        <v>0.8127932285368803</v>
      </c>
      <c r="G7">
        <v>6721.8</v>
      </c>
      <c r="H7">
        <v>9.06</v>
      </c>
    </row>
    <row r="8" spans="1:10">
      <c r="A8">
        <v>58</v>
      </c>
      <c r="C8" t="s">
        <v>6</v>
      </c>
      <c r="D8" t="s">
        <v>21</v>
      </c>
      <c r="E8">
        <v>4.7</v>
      </c>
      <c r="F8" s="2">
        <f t="shared" si="0"/>
        <v>0.24638297872340423</v>
      </c>
      <c r="G8">
        <v>115.8</v>
      </c>
      <c r="H8">
        <v>7.05</v>
      </c>
    </row>
    <row r="9" spans="1:10">
      <c r="A9">
        <v>59</v>
      </c>
      <c r="C9" t="s">
        <v>7</v>
      </c>
      <c r="D9" t="s">
        <v>21</v>
      </c>
      <c r="E9">
        <v>61.1</v>
      </c>
      <c r="F9" s="2">
        <f t="shared" si="0"/>
        <v>0.4453027823240589</v>
      </c>
      <c r="G9">
        <v>2720.8</v>
      </c>
      <c r="H9">
        <v>6.34</v>
      </c>
    </row>
    <row r="10" spans="1:10">
      <c r="A10">
        <v>60</v>
      </c>
      <c r="C10" t="s">
        <v>8</v>
      </c>
      <c r="D10" t="s">
        <v>21</v>
      </c>
      <c r="E10">
        <v>127</v>
      </c>
      <c r="F10" s="2">
        <f t="shared" si="0"/>
        <v>0.12521259842519686</v>
      </c>
      <c r="G10">
        <v>1590.2</v>
      </c>
      <c r="H10">
        <v>6.94</v>
      </c>
    </row>
    <row r="11" spans="1:10">
      <c r="A11">
        <v>61</v>
      </c>
      <c r="C11" t="s">
        <v>9</v>
      </c>
      <c r="D11" t="s">
        <v>21</v>
      </c>
      <c r="E11">
        <v>49.5</v>
      </c>
      <c r="F11" s="2">
        <f t="shared" si="0"/>
        <v>8.2060606060606056E-2</v>
      </c>
      <c r="G11">
        <v>406.2</v>
      </c>
      <c r="H11">
        <v>7.46</v>
      </c>
    </row>
    <row r="12" spans="1:10">
      <c r="A12">
        <v>62</v>
      </c>
      <c r="C12" t="s">
        <v>10</v>
      </c>
      <c r="D12" t="s">
        <v>21</v>
      </c>
      <c r="E12">
        <v>16.8</v>
      </c>
      <c r="F12" s="2">
        <f t="shared" si="0"/>
        <v>0.87571428571428567</v>
      </c>
      <c r="G12">
        <v>1471.2</v>
      </c>
      <c r="H12" s="1">
        <v>5.85</v>
      </c>
    </row>
    <row r="13" spans="1:10">
      <c r="A13">
        <v>63</v>
      </c>
      <c r="C13" t="s">
        <v>11</v>
      </c>
      <c r="D13" t="s">
        <v>21</v>
      </c>
      <c r="E13">
        <v>4.5999999999999996</v>
      </c>
      <c r="F13" s="2">
        <f t="shared" si="0"/>
        <v>0.21956521739130438</v>
      </c>
      <c r="G13">
        <v>101</v>
      </c>
      <c r="H13">
        <v>5.68</v>
      </c>
    </row>
    <row r="14" spans="1:10">
      <c r="A14">
        <v>64</v>
      </c>
      <c r="C14" t="s">
        <v>12</v>
      </c>
      <c r="D14" t="s">
        <v>21</v>
      </c>
      <c r="E14">
        <v>5.0999999999999996</v>
      </c>
      <c r="F14" s="2">
        <f t="shared" si="0"/>
        <v>0.62019607843137259</v>
      </c>
      <c r="G14">
        <v>316.3</v>
      </c>
      <c r="H14">
        <v>4.42</v>
      </c>
    </row>
    <row r="15" spans="1:10">
      <c r="A15">
        <v>65</v>
      </c>
      <c r="C15" t="s">
        <v>13</v>
      </c>
      <c r="D15" t="s">
        <v>21</v>
      </c>
      <c r="E15">
        <v>10.6</v>
      </c>
      <c r="F15" s="2">
        <f t="shared" si="0"/>
        <v>0.23547169811320756</v>
      </c>
      <c r="G15">
        <v>249.6</v>
      </c>
      <c r="H15">
        <v>4.79</v>
      </c>
    </row>
    <row r="16" spans="1:10">
      <c r="A16">
        <v>66</v>
      </c>
      <c r="C16" t="s">
        <v>14</v>
      </c>
      <c r="D16" t="s">
        <v>21</v>
      </c>
      <c r="E16">
        <v>5.5</v>
      </c>
      <c r="F16" s="2">
        <f t="shared" si="0"/>
        <v>0.38036363636363629</v>
      </c>
      <c r="G16">
        <v>209.2</v>
      </c>
      <c r="H16">
        <v>10.45</v>
      </c>
    </row>
    <row r="17" spans="1:8">
      <c r="A17">
        <v>67</v>
      </c>
      <c r="C17" t="s">
        <v>15</v>
      </c>
      <c r="D17" t="s">
        <v>21</v>
      </c>
      <c r="E17">
        <v>47.1</v>
      </c>
      <c r="F17" s="2">
        <f t="shared" si="0"/>
        <v>0.22917197452229299</v>
      </c>
      <c r="G17">
        <v>1079.4000000000001</v>
      </c>
      <c r="H17">
        <v>7.65</v>
      </c>
    </row>
    <row r="18" spans="1:8">
      <c r="A18">
        <v>68</v>
      </c>
      <c r="C18" t="s">
        <v>16</v>
      </c>
      <c r="D18" t="s">
        <v>21</v>
      </c>
      <c r="E18">
        <v>9.6</v>
      </c>
      <c r="F18" s="2">
        <f t="shared" si="0"/>
        <v>0.6791666666666667</v>
      </c>
      <c r="G18">
        <v>652</v>
      </c>
      <c r="H18">
        <v>4.08</v>
      </c>
    </row>
    <row r="19" spans="1:8">
      <c r="A19">
        <v>69</v>
      </c>
      <c r="C19" t="s">
        <v>17</v>
      </c>
      <c r="D19" t="s">
        <v>21</v>
      </c>
      <c r="E19">
        <v>8.1999999999999993</v>
      </c>
      <c r="F19" s="2">
        <f t="shared" si="0"/>
        <v>3.5207317073170739</v>
      </c>
      <c r="G19">
        <v>2887</v>
      </c>
      <c r="H19">
        <v>8.39</v>
      </c>
    </row>
    <row r="20" spans="1:8">
      <c r="A20">
        <v>70</v>
      </c>
      <c r="C20" t="s">
        <v>18</v>
      </c>
      <c r="D20" t="s">
        <v>21</v>
      </c>
      <c r="E20">
        <v>63.5</v>
      </c>
      <c r="F20" s="2">
        <f t="shared" si="0"/>
        <v>0.309748031496063</v>
      </c>
      <c r="G20">
        <v>1966.9</v>
      </c>
      <c r="H20">
        <v>6.83</v>
      </c>
    </row>
    <row r="21" spans="1:8">
      <c r="A21">
        <v>71</v>
      </c>
      <c r="C21" t="s">
        <v>19</v>
      </c>
      <c r="D21" t="s">
        <v>21</v>
      </c>
      <c r="E21">
        <v>318.89999999999998</v>
      </c>
      <c r="F21" s="2">
        <f t="shared" si="0"/>
        <v>0.14894637817497647</v>
      </c>
      <c r="G21">
        <v>4749.8999999999996</v>
      </c>
      <c r="H21">
        <v>11.56</v>
      </c>
    </row>
    <row r="22" spans="1:8">
      <c r="G22" t="s">
        <v>21</v>
      </c>
    </row>
    <row r="27" spans="1:8">
      <c r="D27" t="s">
        <v>396</v>
      </c>
      <c r="E27" t="s">
        <v>325</v>
      </c>
      <c r="F27" t="s">
        <v>397</v>
      </c>
    </row>
    <row r="28" spans="1:8">
      <c r="A28">
        <v>1</v>
      </c>
      <c r="B28" t="s">
        <v>327</v>
      </c>
      <c r="C28" t="s">
        <v>274</v>
      </c>
      <c r="D28" s="6">
        <f>H28</f>
        <v>12.342148999999999</v>
      </c>
      <c r="E28" s="2">
        <v>4.8493769999999996</v>
      </c>
      <c r="F28" s="6">
        <f>G28/E28/100</f>
        <v>3.5415220313953999E-2</v>
      </c>
      <c r="G28" s="7">
        <f>SUM(P66:Y66)/10*(4749.9/108554.6)</f>
        <v>17.174175484042131</v>
      </c>
      <c r="H28" s="6">
        <v>12.342148999999999</v>
      </c>
    </row>
    <row r="29" spans="1:8">
      <c r="A29">
        <v>2</v>
      </c>
      <c r="B29" t="s">
        <v>328</v>
      </c>
      <c r="C29" t="s">
        <v>275</v>
      </c>
      <c r="D29" s="6">
        <f t="shared" ref="D29:D92" si="1">H29</f>
        <v>8.4618807</v>
      </c>
      <c r="E29" s="2">
        <v>0.73773200000000005</v>
      </c>
      <c r="F29" s="6">
        <f t="shared" ref="F29:F78" si="2">G29/E29/100</f>
        <v>1.9632047987660804E-2</v>
      </c>
      <c r="G29" s="7">
        <f t="shared" ref="G29:G35" si="3">SUM(P67:Y67)/10*(4749.9/108554.6)</f>
        <v>1.4483190026032982</v>
      </c>
      <c r="H29" s="6">
        <v>8.4618807</v>
      </c>
    </row>
    <row r="30" spans="1:8">
      <c r="A30">
        <v>3</v>
      </c>
      <c r="B30" t="s">
        <v>329</v>
      </c>
      <c r="C30" t="s">
        <v>276</v>
      </c>
      <c r="D30" s="6">
        <f t="shared" si="1"/>
        <v>11.272207999999999</v>
      </c>
      <c r="E30" s="2">
        <v>6.731484</v>
      </c>
      <c r="F30" s="6">
        <f t="shared" si="2"/>
        <v>0.12973710281588088</v>
      </c>
      <c r="G30" s="7">
        <f t="shared" si="3"/>
        <v>87.332323181145711</v>
      </c>
      <c r="H30" s="6">
        <v>11.272207999999999</v>
      </c>
    </row>
    <row r="31" spans="1:8">
      <c r="A31">
        <v>4</v>
      </c>
      <c r="B31" t="s">
        <v>330</v>
      </c>
      <c r="C31" t="s">
        <v>277</v>
      </c>
      <c r="D31" s="6">
        <f t="shared" si="1"/>
        <v>12.627508000000001</v>
      </c>
      <c r="E31" s="2">
        <v>2.9940790000000002</v>
      </c>
      <c r="F31" s="6">
        <f t="shared" si="2"/>
        <v>2.2023494599341102E-2</v>
      </c>
      <c r="G31" s="7">
        <f t="shared" si="3"/>
        <v>6.594008268650061</v>
      </c>
      <c r="H31" s="6">
        <v>12.627508000000001</v>
      </c>
    </row>
    <row r="32" spans="1:8">
      <c r="A32">
        <v>5</v>
      </c>
      <c r="B32" t="s">
        <v>331</v>
      </c>
      <c r="C32" t="s">
        <v>278</v>
      </c>
      <c r="D32" s="6">
        <f t="shared" si="1"/>
        <v>10.827101000000001</v>
      </c>
      <c r="E32" s="2">
        <v>38.802500000000002</v>
      </c>
      <c r="F32" s="6">
        <f t="shared" si="2"/>
        <v>0.3228985773687702</v>
      </c>
      <c r="G32" s="7">
        <f t="shared" si="3"/>
        <v>1252.9272048351704</v>
      </c>
      <c r="H32" s="6">
        <v>10.827101000000001</v>
      </c>
    </row>
    <row r="33" spans="1:10">
      <c r="A33">
        <v>6</v>
      </c>
      <c r="B33" t="s">
        <v>332</v>
      </c>
      <c r="C33" t="s">
        <v>279</v>
      </c>
      <c r="D33" s="6">
        <f t="shared" si="1"/>
        <v>10.823525</v>
      </c>
      <c r="E33" s="2">
        <v>5.3558560000000002</v>
      </c>
      <c r="F33" s="6">
        <f t="shared" si="2"/>
        <v>0.18707849192783119</v>
      </c>
      <c r="G33" s="7">
        <f t="shared" si="3"/>
        <v>100.19654634626262</v>
      </c>
      <c r="H33" s="6">
        <v>10.823525</v>
      </c>
    </row>
    <row r="34" spans="1:10">
      <c r="A34">
        <v>7</v>
      </c>
      <c r="B34" t="s">
        <v>333</v>
      </c>
      <c r="C34" t="s">
        <v>280</v>
      </c>
      <c r="D34" s="6">
        <f t="shared" si="1"/>
        <v>12.519849000000001</v>
      </c>
      <c r="E34" s="2">
        <v>3.5966770000000001</v>
      </c>
      <c r="F34" s="6">
        <f t="shared" si="2"/>
        <v>0.22343406012545863</v>
      </c>
      <c r="G34" s="7">
        <f t="shared" si="3"/>
        <v>80.362014506985417</v>
      </c>
      <c r="H34" s="6">
        <v>12.519849000000001</v>
      </c>
    </row>
    <row r="35" spans="1:10">
      <c r="A35">
        <v>8</v>
      </c>
      <c r="B35" t="s">
        <v>334</v>
      </c>
      <c r="C35" t="s">
        <v>281</v>
      </c>
      <c r="D35" s="6">
        <f t="shared" si="1"/>
        <v>10.718918</v>
      </c>
      <c r="E35" s="2">
        <v>0.93561399999999995</v>
      </c>
      <c r="F35" s="6">
        <f t="shared" si="2"/>
        <v>0.17813550775441997</v>
      </c>
      <c r="G35" s="7">
        <f t="shared" si="3"/>
        <v>16.666607495214386</v>
      </c>
      <c r="H35" s="6">
        <v>10.718918</v>
      </c>
    </row>
    <row r="36" spans="1:10">
      <c r="A36">
        <v>9</v>
      </c>
      <c r="B36" t="s">
        <v>335</v>
      </c>
      <c r="C36" t="s">
        <v>282</v>
      </c>
      <c r="D36" s="6">
        <f t="shared" si="1"/>
        <v>13.960412</v>
      </c>
      <c r="E36" s="2">
        <v>0.65889299999999995</v>
      </c>
      <c r="F36" s="6">
        <f t="shared" si="2"/>
        <v>6.6474551963589923E-2</v>
      </c>
      <c r="G36" s="7">
        <f>SUM(P116:Y116)/10*(4749.9/108554.6)</f>
        <v>4.3799616966945658</v>
      </c>
      <c r="H36" s="6">
        <v>13.960412</v>
      </c>
    </row>
    <row r="37" spans="1:10">
      <c r="A37">
        <v>10</v>
      </c>
      <c r="B37" t="s">
        <v>336</v>
      </c>
      <c r="C37" t="s">
        <v>283</v>
      </c>
      <c r="D37" s="6">
        <f t="shared" si="1"/>
        <v>13.298126999999999</v>
      </c>
      <c r="E37" s="2">
        <v>19.893297</v>
      </c>
      <c r="F37" s="6">
        <f t="shared" si="2"/>
        <v>6.8664860932911603E-2</v>
      </c>
      <c r="G37" s="7">
        <f>SUM(P74:Y74)/10*(4749.9/108554.6)</f>
        <v>136.59704720021077</v>
      </c>
      <c r="H37" s="6">
        <v>13.298126999999999</v>
      </c>
    </row>
    <row r="38" spans="1:10">
      <c r="A38">
        <v>11</v>
      </c>
      <c r="B38" t="s">
        <v>337</v>
      </c>
      <c r="C38" t="s">
        <v>284</v>
      </c>
      <c r="D38" s="6">
        <f t="shared" si="1"/>
        <v>12.073452</v>
      </c>
      <c r="E38" s="2">
        <v>10.097343</v>
      </c>
      <c r="F38" s="6">
        <f t="shared" si="2"/>
        <v>8.3045343931796148E-2</v>
      </c>
      <c r="G38" s="7">
        <f t="shared" ref="G38:G78" si="4">SUM(P75:Y75)/10*(4749.9/108554.6)</f>
        <v>83.853732223231447</v>
      </c>
      <c r="H38" s="6">
        <v>12.073452</v>
      </c>
    </row>
    <row r="39" spans="1:10">
      <c r="A39">
        <v>12</v>
      </c>
      <c r="B39" t="s">
        <v>338</v>
      </c>
      <c r="C39" t="s">
        <v>285</v>
      </c>
      <c r="D39" s="6">
        <f t="shared" si="1"/>
        <v>8.8225587000000001</v>
      </c>
      <c r="E39" s="2">
        <v>1.4195610000000001</v>
      </c>
      <c r="F39" s="6">
        <f t="shared" si="2"/>
        <v>3.1255045159258095E-2</v>
      </c>
      <c r="G39" s="7">
        <f t="shared" si="4"/>
        <v>4.4368443161321585</v>
      </c>
      <c r="H39" s="6">
        <v>8.8225587000000001</v>
      </c>
    </row>
    <row r="40" spans="1:10">
      <c r="A40">
        <v>13</v>
      </c>
      <c r="B40" t="s">
        <v>339</v>
      </c>
      <c r="C40" t="s">
        <v>286</v>
      </c>
      <c r="D40" s="6">
        <f t="shared" si="1"/>
        <v>10.319641000000001</v>
      </c>
      <c r="E40" s="2">
        <v>1.6344639999999999</v>
      </c>
      <c r="F40" s="6">
        <f t="shared" si="2"/>
        <v>0.29560285104516426</v>
      </c>
      <c r="G40" s="7">
        <f t="shared" si="4"/>
        <v>48.315221833068335</v>
      </c>
      <c r="H40" s="6">
        <v>10.319641000000001</v>
      </c>
    </row>
    <row r="41" spans="1:10">
      <c r="A41">
        <v>14</v>
      </c>
      <c r="B41" t="s">
        <v>340</v>
      </c>
      <c r="C41" t="s">
        <v>287</v>
      </c>
      <c r="D41" s="6">
        <f t="shared" si="1"/>
        <v>11.599076999999999</v>
      </c>
      <c r="E41" s="2">
        <v>12.88058</v>
      </c>
      <c r="F41" s="6">
        <f t="shared" si="2"/>
        <v>0.13033428021469193</v>
      </c>
      <c r="G41" s="7">
        <f t="shared" si="4"/>
        <v>167.87811230477564</v>
      </c>
      <c r="H41" s="6">
        <v>11.599076999999999</v>
      </c>
    </row>
    <row r="42" spans="1:10">
      <c r="A42">
        <v>15</v>
      </c>
      <c r="B42" t="s">
        <v>341</v>
      </c>
      <c r="C42" t="s">
        <v>288</v>
      </c>
      <c r="D42" s="6">
        <f t="shared" si="1"/>
        <v>11.073858</v>
      </c>
      <c r="E42" s="2">
        <v>6.5968549999999997</v>
      </c>
      <c r="F42" s="6">
        <f t="shared" si="2"/>
        <v>9.9857354595245529E-2</v>
      </c>
      <c r="G42" s="7">
        <f t="shared" si="4"/>
        <v>65.874448894841848</v>
      </c>
      <c r="H42" s="6">
        <v>11.073858</v>
      </c>
    </row>
    <row r="43" spans="1:10">
      <c r="A43">
        <v>16</v>
      </c>
      <c r="B43" t="s">
        <v>342</v>
      </c>
      <c r="C43" t="s">
        <v>289</v>
      </c>
      <c r="D43" s="6">
        <f t="shared" si="1"/>
        <v>10.971814</v>
      </c>
      <c r="E43" s="2">
        <v>3.1071260000000001</v>
      </c>
      <c r="F43" s="6">
        <f t="shared" si="2"/>
        <v>0.1105610990806129</v>
      </c>
      <c r="G43" s="7">
        <f t="shared" si="4"/>
        <v>34.352726554194845</v>
      </c>
      <c r="H43" s="6">
        <v>10.971814</v>
      </c>
    </row>
    <row r="44" spans="1:10">
      <c r="A44">
        <v>17</v>
      </c>
      <c r="B44" t="s">
        <v>343</v>
      </c>
      <c r="C44" t="s">
        <v>290</v>
      </c>
      <c r="D44" s="6">
        <f t="shared" si="1"/>
        <v>11.324685000000001</v>
      </c>
      <c r="E44" s="2">
        <v>2.9040210000000002</v>
      </c>
      <c r="F44" s="6">
        <f t="shared" si="2"/>
        <v>0.10539601760295451</v>
      </c>
      <c r="G44" s="7">
        <f t="shared" si="4"/>
        <v>30.607224843534958</v>
      </c>
      <c r="H44" s="6">
        <v>11.324685000000001</v>
      </c>
    </row>
    <row r="45" spans="1:10">
      <c r="A45">
        <v>18</v>
      </c>
      <c r="B45" t="s">
        <v>344</v>
      </c>
      <c r="C45" t="s">
        <v>291</v>
      </c>
      <c r="D45" s="6">
        <f t="shared" si="1"/>
        <v>12.086684999999999</v>
      </c>
      <c r="E45" s="2">
        <v>4.4134570000000002</v>
      </c>
      <c r="F45" s="6">
        <f t="shared" si="2"/>
        <v>5.008649915626294E-2</v>
      </c>
      <c r="G45" s="7">
        <f t="shared" si="4"/>
        <v>22.105461030670277</v>
      </c>
      <c r="H45" s="6">
        <v>12.086684999999999</v>
      </c>
    </row>
    <row r="46" spans="1:10">
      <c r="A46">
        <v>19</v>
      </c>
      <c r="B46" t="s">
        <v>345</v>
      </c>
      <c r="C46" t="s">
        <v>292</v>
      </c>
      <c r="D46" s="6">
        <f t="shared" si="1"/>
        <v>12.596983</v>
      </c>
      <c r="E46" s="2">
        <v>4.6496760000000004</v>
      </c>
      <c r="F46" s="6">
        <f t="shared" si="2"/>
        <v>3.1092352476537025E-2</v>
      </c>
      <c r="G46" s="7">
        <f t="shared" si="4"/>
        <v>14.456936509369477</v>
      </c>
      <c r="H46" s="6">
        <v>12.596983</v>
      </c>
      <c r="J46" t="s">
        <v>398</v>
      </c>
    </row>
    <row r="47" spans="1:10">
      <c r="A47">
        <v>20</v>
      </c>
      <c r="B47" t="s">
        <v>346</v>
      </c>
      <c r="C47" t="s">
        <v>293</v>
      </c>
      <c r="D47" s="6">
        <f t="shared" si="1"/>
        <v>11.013192</v>
      </c>
      <c r="E47" s="2">
        <v>1.3300890000000001</v>
      </c>
      <c r="F47" s="6">
        <f t="shared" si="2"/>
        <v>5.70761949152516E-2</v>
      </c>
      <c r="G47" s="7">
        <f t="shared" si="4"/>
        <v>7.5916419018632091</v>
      </c>
      <c r="H47" s="6">
        <v>11.013192</v>
      </c>
      <c r="J47" t="s">
        <v>399</v>
      </c>
    </row>
    <row r="48" spans="1:10">
      <c r="A48">
        <v>21</v>
      </c>
      <c r="B48" t="s">
        <v>347</v>
      </c>
      <c r="C48" t="s">
        <v>294</v>
      </c>
      <c r="D48" s="6">
        <f t="shared" si="1"/>
        <v>10.809328000000001</v>
      </c>
      <c r="E48" s="2">
        <v>5.976407</v>
      </c>
      <c r="F48" s="6">
        <f t="shared" si="2"/>
        <v>0.1120325618120655</v>
      </c>
      <c r="G48" s="7">
        <f t="shared" si="4"/>
        <v>66.955218664156092</v>
      </c>
      <c r="H48" s="6">
        <v>10.809328000000001</v>
      </c>
      <c r="J48" t="s">
        <v>400</v>
      </c>
    </row>
    <row r="49" spans="1:26">
      <c r="A49">
        <v>22</v>
      </c>
      <c r="B49" t="s">
        <v>348</v>
      </c>
      <c r="C49" t="s">
        <v>295</v>
      </c>
      <c r="D49" s="6">
        <f t="shared" si="1"/>
        <v>12.208504</v>
      </c>
      <c r="E49" s="2">
        <v>6.7454080000000003</v>
      </c>
      <c r="F49" s="6">
        <f t="shared" si="2"/>
        <v>0.32752962296069627</v>
      </c>
      <c r="G49" s="7">
        <f t="shared" si="4"/>
        <v>220.93209389560641</v>
      </c>
      <c r="H49" s="6">
        <v>12.208504</v>
      </c>
      <c r="J49" t="s">
        <v>401</v>
      </c>
    </row>
    <row r="50" spans="1:26">
      <c r="A50">
        <v>23</v>
      </c>
      <c r="B50" t="s">
        <v>349</v>
      </c>
      <c r="C50" t="s">
        <v>296</v>
      </c>
      <c r="D50" s="6">
        <f t="shared" si="1"/>
        <v>11.079764000000001</v>
      </c>
      <c r="E50" s="2">
        <v>9.9098769999999998</v>
      </c>
      <c r="F50" s="6">
        <f t="shared" si="2"/>
        <v>0.18212996132593642</v>
      </c>
      <c r="G50" s="7">
        <f t="shared" si="4"/>
        <v>180.48855147547866</v>
      </c>
      <c r="H50" s="6">
        <v>11.079764000000001</v>
      </c>
    </row>
    <row r="51" spans="1:26">
      <c r="A51">
        <v>24</v>
      </c>
      <c r="B51" t="s">
        <v>350</v>
      </c>
      <c r="C51" t="s">
        <v>297</v>
      </c>
      <c r="D51" s="6">
        <f t="shared" si="1"/>
        <v>10.938518999999999</v>
      </c>
      <c r="E51" s="2">
        <v>5.4571730000000001</v>
      </c>
      <c r="F51" s="6">
        <f t="shared" si="2"/>
        <v>0.28337376205639642</v>
      </c>
      <c r="G51" s="7">
        <f t="shared" si="4"/>
        <v>154.64196432025909</v>
      </c>
      <c r="H51" s="6">
        <v>10.938518999999999</v>
      </c>
    </row>
    <row r="52" spans="1:26">
      <c r="A52">
        <v>25</v>
      </c>
      <c r="B52" t="s">
        <v>351</v>
      </c>
      <c r="C52" t="s">
        <v>298</v>
      </c>
      <c r="D52" s="6">
        <f t="shared" si="1"/>
        <v>13.142256</v>
      </c>
      <c r="E52" s="2">
        <v>2.9849260000000002</v>
      </c>
      <c r="F52" s="6">
        <f t="shared" si="2"/>
        <v>2.0112070261444414E-2</v>
      </c>
      <c r="G52" s="7">
        <f t="shared" si="4"/>
        <v>6.0033041437212233</v>
      </c>
      <c r="H52" s="6">
        <v>13.142256</v>
      </c>
    </row>
    <row r="53" spans="1:26">
      <c r="A53">
        <v>26</v>
      </c>
      <c r="B53" t="s">
        <v>352</v>
      </c>
      <c r="C53" t="s">
        <v>299</v>
      </c>
      <c r="D53" s="6">
        <f t="shared" si="1"/>
        <v>11.757833</v>
      </c>
      <c r="E53" s="2">
        <v>6.0635890000000003</v>
      </c>
      <c r="F53" s="6">
        <f t="shared" si="2"/>
        <v>6.5934103205883249E-2</v>
      </c>
      <c r="G53" s="7">
        <f t="shared" si="4"/>
        <v>39.979730292405847</v>
      </c>
      <c r="H53" s="6">
        <v>11.757833</v>
      </c>
    </row>
    <row r="54" spans="1:26">
      <c r="A54">
        <v>27</v>
      </c>
      <c r="B54" t="s">
        <v>353</v>
      </c>
      <c r="C54" t="s">
        <v>300</v>
      </c>
      <c r="D54" s="6">
        <f t="shared" si="1"/>
        <v>10.921436</v>
      </c>
      <c r="E54" s="2">
        <v>1.023579</v>
      </c>
      <c r="F54" s="6">
        <f t="shared" si="2"/>
        <v>4.6595219914989855E-2</v>
      </c>
      <c r="G54" s="7">
        <f t="shared" si="4"/>
        <v>4.7693888605365409</v>
      </c>
      <c r="H54" s="6">
        <v>10.921436</v>
      </c>
    </row>
    <row r="55" spans="1:26">
      <c r="A55">
        <v>28</v>
      </c>
      <c r="B55" t="s">
        <v>354</v>
      </c>
      <c r="C55" t="s">
        <v>301</v>
      </c>
      <c r="D55" s="6">
        <f t="shared" si="1"/>
        <v>10.963338</v>
      </c>
      <c r="E55" s="2">
        <v>1.8815029999999999</v>
      </c>
      <c r="F55" s="6">
        <f t="shared" si="2"/>
        <v>5.746508657840578E-2</v>
      </c>
      <c r="G55" s="7">
        <f t="shared" si="4"/>
        <v>10.812073279253021</v>
      </c>
      <c r="H55" s="6">
        <v>10.963338</v>
      </c>
      <c r="K55" t="s">
        <v>326</v>
      </c>
    </row>
    <row r="56" spans="1:26">
      <c r="A56">
        <v>29</v>
      </c>
      <c r="B56" t="s">
        <v>355</v>
      </c>
      <c r="C56" t="s">
        <v>302</v>
      </c>
      <c r="D56" s="6">
        <f t="shared" si="1"/>
        <v>10.332483</v>
      </c>
      <c r="E56" s="2">
        <v>2.839099</v>
      </c>
      <c r="F56" s="6">
        <f t="shared" si="2"/>
        <v>8.8001850909160045E-2</v>
      </c>
      <c r="G56" s="7">
        <f t="shared" si="4"/>
        <v>24.98459669143454</v>
      </c>
      <c r="H56" s="6">
        <v>10.332483</v>
      </c>
    </row>
    <row r="57" spans="1:26">
      <c r="A57">
        <v>30</v>
      </c>
      <c r="B57" t="s">
        <v>356</v>
      </c>
      <c r="C57" t="s">
        <v>303</v>
      </c>
      <c r="D57" s="6">
        <f t="shared" si="1"/>
        <v>10.759662000000001</v>
      </c>
      <c r="E57" s="2">
        <v>1.326813</v>
      </c>
      <c r="F57" s="6">
        <f t="shared" si="2"/>
        <v>0.22781317979183313</v>
      </c>
      <c r="G57" s="7">
        <f t="shared" si="4"/>
        <v>30.226548851914149</v>
      </c>
      <c r="H57" s="6">
        <v>10.759662000000001</v>
      </c>
    </row>
    <row r="58" spans="1:26">
      <c r="A58">
        <v>31</v>
      </c>
      <c r="B58" t="s">
        <v>357</v>
      </c>
      <c r="C58" t="s">
        <v>304</v>
      </c>
      <c r="D58" s="6">
        <f t="shared" si="1"/>
        <v>11.801322000000001</v>
      </c>
      <c r="E58" s="2">
        <v>8.9381749999999993</v>
      </c>
      <c r="F58" s="6">
        <f t="shared" si="2"/>
        <v>0.18469331018928639</v>
      </c>
      <c r="G58" s="7">
        <f t="shared" si="4"/>
        <v>165.08211278011248</v>
      </c>
      <c r="H58" s="6">
        <v>11.801322000000001</v>
      </c>
    </row>
    <row r="59" spans="1:26">
      <c r="A59">
        <v>32</v>
      </c>
      <c r="B59" t="s">
        <v>358</v>
      </c>
      <c r="C59" t="s">
        <v>305</v>
      </c>
      <c r="D59" s="6">
        <f t="shared" si="1"/>
        <v>10.857476999999999</v>
      </c>
      <c r="E59" s="2">
        <v>2.085572</v>
      </c>
      <c r="F59" s="6">
        <f t="shared" si="2"/>
        <v>7.859208682437048E-2</v>
      </c>
      <c r="G59" s="7">
        <f t="shared" si="4"/>
        <v>16.390945570247599</v>
      </c>
      <c r="H59" s="6">
        <v>10.857476999999999</v>
      </c>
    </row>
    <row r="60" spans="1:26">
      <c r="A60">
        <v>33</v>
      </c>
      <c r="B60" t="s">
        <v>359</v>
      </c>
      <c r="C60" t="s">
        <v>306</v>
      </c>
      <c r="D60" s="6">
        <f t="shared" si="1"/>
        <v>11.7783</v>
      </c>
      <c r="E60" s="2">
        <v>19.746227000000001</v>
      </c>
      <c r="F60" s="6">
        <f t="shared" si="2"/>
        <v>0.15132670716177363</v>
      </c>
      <c r="G60" s="7">
        <f t="shared" si="4"/>
        <v>298.81315107789078</v>
      </c>
      <c r="H60" s="6">
        <v>11.7783</v>
      </c>
      <c r="I60" s="5" t="s">
        <v>268</v>
      </c>
      <c r="J60" s="5"/>
      <c r="K60" s="5" t="s">
        <v>269</v>
      </c>
      <c r="L60" s="5">
        <v>2002</v>
      </c>
      <c r="M60" s="5">
        <v>2003</v>
      </c>
      <c r="N60" s="5">
        <v>2004</v>
      </c>
      <c r="O60" s="5">
        <v>2005</v>
      </c>
      <c r="P60" s="5">
        <v>2006</v>
      </c>
      <c r="Q60" s="5">
        <v>2007</v>
      </c>
      <c r="R60" s="5">
        <v>2008</v>
      </c>
      <c r="S60" s="5">
        <v>2009</v>
      </c>
      <c r="T60" s="5">
        <v>2010</v>
      </c>
      <c r="U60" s="5">
        <v>2011</v>
      </c>
      <c r="V60" s="5">
        <v>2012</v>
      </c>
      <c r="W60" s="5">
        <v>2013</v>
      </c>
      <c r="X60" s="5">
        <v>2014</v>
      </c>
      <c r="Y60" s="5">
        <v>2015</v>
      </c>
      <c r="Z60" s="5" t="s">
        <v>270</v>
      </c>
    </row>
    <row r="61" spans="1:26">
      <c r="A61">
        <v>34</v>
      </c>
      <c r="B61" t="s">
        <v>360</v>
      </c>
      <c r="C61" t="s">
        <v>307</v>
      </c>
      <c r="D61" s="6">
        <f t="shared" si="1"/>
        <v>11.979431</v>
      </c>
      <c r="E61" s="2">
        <v>9.9439639999999994</v>
      </c>
      <c r="F61" s="6">
        <f t="shared" si="2"/>
        <v>0.11308625317027329</v>
      </c>
      <c r="G61" s="7">
        <f t="shared" si="4"/>
        <v>112.45256304200835</v>
      </c>
      <c r="H61" s="6">
        <v>11.979431</v>
      </c>
      <c r="I61" s="3" t="s">
        <v>271</v>
      </c>
      <c r="J61" s="4"/>
      <c r="K61" s="3">
        <v>3247448</v>
      </c>
      <c r="L61" s="3">
        <v>167331</v>
      </c>
      <c r="M61" s="3">
        <v>169023</v>
      </c>
      <c r="N61" s="3">
        <v>164290</v>
      </c>
      <c r="O61" s="3">
        <v>143806</v>
      </c>
      <c r="P61" s="3">
        <v>173772</v>
      </c>
      <c r="Q61" s="3">
        <v>157282</v>
      </c>
      <c r="R61" s="3">
        <v>157772</v>
      </c>
      <c r="S61" s="3">
        <v>167349</v>
      </c>
      <c r="T61" s="3">
        <v>219614</v>
      </c>
      <c r="U61" s="3">
        <v>224505</v>
      </c>
      <c r="V61" s="3">
        <v>253155</v>
      </c>
      <c r="W61" s="3">
        <v>277835</v>
      </c>
      <c r="X61" s="3">
        <v>300677</v>
      </c>
      <c r="Y61" s="3">
        <v>298407</v>
      </c>
      <c r="Z61" s="3">
        <v>6122266</v>
      </c>
    </row>
    <row r="62" spans="1:26">
      <c r="A62">
        <v>35</v>
      </c>
      <c r="B62" t="s">
        <v>361</v>
      </c>
      <c r="C62" t="s">
        <v>308</v>
      </c>
      <c r="D62" s="6">
        <f t="shared" si="1"/>
        <v>11.154256</v>
      </c>
      <c r="E62" s="2">
        <v>0.73948199999999997</v>
      </c>
      <c r="F62" s="6">
        <f t="shared" si="2"/>
        <v>5.4023088039508407E-2</v>
      </c>
      <c r="G62" s="7">
        <f t="shared" si="4"/>
        <v>3.9949101189631757</v>
      </c>
      <c r="H62" s="6">
        <v>11.154256</v>
      </c>
      <c r="I62" s="3" t="s">
        <v>272</v>
      </c>
      <c r="J62" s="4"/>
      <c r="K62" s="3">
        <v>1957623</v>
      </c>
      <c r="L62" s="3">
        <v>86971</v>
      </c>
      <c r="M62" s="3">
        <v>87893</v>
      </c>
      <c r="N62" s="3">
        <v>84270</v>
      </c>
      <c r="O62" s="3">
        <v>74637</v>
      </c>
      <c r="P62" s="3">
        <v>89823</v>
      </c>
      <c r="Q62" s="3">
        <v>79526</v>
      </c>
      <c r="R62" s="3">
        <v>77502</v>
      </c>
      <c r="S62" s="3">
        <v>82382</v>
      </c>
      <c r="T62" s="3">
        <v>107791</v>
      </c>
      <c r="U62" s="3">
        <v>108622</v>
      </c>
      <c r="V62" s="3">
        <v>121026</v>
      </c>
      <c r="W62" s="3">
        <v>133593</v>
      </c>
      <c r="X62" s="3">
        <v>144621</v>
      </c>
      <c r="Y62" s="3">
        <v>140969</v>
      </c>
      <c r="Z62" s="3">
        <v>3377249</v>
      </c>
    </row>
    <row r="63" spans="1:26">
      <c r="A63">
        <v>36</v>
      </c>
      <c r="B63" t="s">
        <v>362</v>
      </c>
      <c r="C63" t="s">
        <v>309</v>
      </c>
      <c r="D63" s="6">
        <f t="shared" si="1"/>
        <v>11.258063</v>
      </c>
      <c r="E63" s="2">
        <v>11.594163</v>
      </c>
      <c r="F63" s="6">
        <f t="shared" si="2"/>
        <v>0.1142753879072452</v>
      </c>
      <c r="G63" s="7">
        <f t="shared" si="4"/>
        <v>132.49274742848297</v>
      </c>
      <c r="H63" s="6">
        <v>11.258063</v>
      </c>
      <c r="I63" s="3" t="s">
        <v>273</v>
      </c>
      <c r="J63" s="4"/>
      <c r="K63" s="3">
        <v>1289825</v>
      </c>
      <c r="L63" s="3">
        <v>80360</v>
      </c>
      <c r="M63" s="3">
        <v>81130</v>
      </c>
      <c r="N63" s="3">
        <v>80020</v>
      </c>
      <c r="O63" s="3">
        <v>69169</v>
      </c>
      <c r="P63" s="3">
        <v>83949</v>
      </c>
      <c r="Q63" s="3">
        <v>77756</v>
      </c>
      <c r="R63" s="3">
        <v>80270</v>
      </c>
      <c r="S63" s="3">
        <v>84967</v>
      </c>
      <c r="T63" s="3">
        <v>111823</v>
      </c>
      <c r="U63" s="3">
        <v>115883</v>
      </c>
      <c r="V63" s="3">
        <v>132129</v>
      </c>
      <c r="W63" s="3">
        <v>144242</v>
      </c>
      <c r="X63" s="3">
        <v>156056</v>
      </c>
      <c r="Y63" s="3">
        <v>157438</v>
      </c>
      <c r="Z63" s="3">
        <v>2745017</v>
      </c>
    </row>
    <row r="64" spans="1:26">
      <c r="A64">
        <v>37</v>
      </c>
      <c r="B64" t="s">
        <v>363</v>
      </c>
      <c r="C64" t="s">
        <v>310</v>
      </c>
      <c r="D64" s="6">
        <f t="shared" si="1"/>
        <v>12.090540000000001</v>
      </c>
      <c r="E64" s="2">
        <v>3.8780510000000001</v>
      </c>
      <c r="F64" s="6">
        <f t="shared" si="2"/>
        <v>5.5918307325133719E-2</v>
      </c>
      <c r="G64" s="7">
        <f t="shared" si="4"/>
        <v>21.685404764054216</v>
      </c>
      <c r="H64" s="6">
        <v>12.090540000000001</v>
      </c>
    </row>
    <row r="65" spans="1:26">
      <c r="A65">
        <v>38</v>
      </c>
      <c r="B65" t="s">
        <v>364</v>
      </c>
      <c r="C65" t="s">
        <v>311</v>
      </c>
      <c r="D65" s="6">
        <f t="shared" si="1"/>
        <v>10.800268000000001</v>
      </c>
      <c r="E65" s="2">
        <v>3.9702389999999999</v>
      </c>
      <c r="F65" s="6">
        <f t="shared" si="2"/>
        <v>0.22591874111573904</v>
      </c>
      <c r="G65" s="7">
        <f t="shared" si="4"/>
        <v>89.695139680861061</v>
      </c>
      <c r="H65" s="6">
        <v>10.800268000000001</v>
      </c>
    </row>
    <row r="66" spans="1:26">
      <c r="A66">
        <v>39</v>
      </c>
      <c r="B66" t="s">
        <v>365</v>
      </c>
      <c r="C66" t="s">
        <v>312</v>
      </c>
      <c r="D66" s="6">
        <f t="shared" si="1"/>
        <v>11.774806</v>
      </c>
      <c r="E66" s="2">
        <v>12.787209000000001</v>
      </c>
      <c r="F66" s="6">
        <f t="shared" si="2"/>
        <v>0.11066592436425852</v>
      </c>
      <c r="G66" s="7">
        <f t="shared" si="4"/>
        <v>141.51083040239658</v>
      </c>
      <c r="H66" s="6">
        <v>11.774806</v>
      </c>
      <c r="I66" s="3" t="s">
        <v>23</v>
      </c>
      <c r="J66" s="4"/>
      <c r="K66" s="4">
        <v>9804</v>
      </c>
      <c r="L66" s="4">
        <v>398</v>
      </c>
      <c r="M66" s="4">
        <v>397</v>
      </c>
      <c r="N66" s="4">
        <v>375</v>
      </c>
      <c r="O66" s="4">
        <v>318</v>
      </c>
      <c r="P66" s="4">
        <v>357</v>
      </c>
      <c r="Q66" s="4">
        <v>300</v>
      </c>
      <c r="R66" s="4">
        <v>279</v>
      </c>
      <c r="S66" s="4">
        <v>304</v>
      </c>
      <c r="T66" s="4">
        <v>444</v>
      </c>
      <c r="U66" s="4">
        <v>352</v>
      </c>
      <c r="V66" s="4">
        <v>413</v>
      </c>
      <c r="W66" s="4">
        <v>503</v>
      </c>
      <c r="X66" s="4">
        <v>500</v>
      </c>
      <c r="Y66" s="4">
        <v>473</v>
      </c>
      <c r="Z66" s="3">
        <v>15217</v>
      </c>
    </row>
    <row r="67" spans="1:26">
      <c r="A67">
        <v>40</v>
      </c>
      <c r="B67" t="s">
        <v>366</v>
      </c>
      <c r="C67" t="s">
        <v>313</v>
      </c>
      <c r="D67" s="6">
        <f t="shared" si="1"/>
        <v>12.069936</v>
      </c>
      <c r="E67" s="2">
        <v>1.0551729999999999</v>
      </c>
      <c r="F67" s="6">
        <f t="shared" si="2"/>
        <v>0.12025705472650977</v>
      </c>
      <c r="G67" s="7">
        <f t="shared" si="4"/>
        <v>12.689199720693548</v>
      </c>
      <c r="H67" s="6">
        <v>12.069936</v>
      </c>
      <c r="I67" s="3" t="s">
        <v>24</v>
      </c>
      <c r="J67" s="4"/>
      <c r="K67" s="4">
        <v>1052</v>
      </c>
      <c r="L67" s="4">
        <v>43</v>
      </c>
      <c r="M67" s="4">
        <v>37</v>
      </c>
      <c r="N67" s="4">
        <v>39</v>
      </c>
      <c r="O67" s="4">
        <v>35</v>
      </c>
      <c r="P67" s="4">
        <v>36</v>
      </c>
      <c r="Q67" s="4">
        <v>18</v>
      </c>
      <c r="R67" s="4">
        <v>20</v>
      </c>
      <c r="S67" s="4">
        <v>39</v>
      </c>
      <c r="T67" s="4">
        <v>28</v>
      </c>
      <c r="U67" s="4">
        <v>27</v>
      </c>
      <c r="V67" s="4">
        <v>28</v>
      </c>
      <c r="W67" s="4">
        <v>46</v>
      </c>
      <c r="X67" s="4">
        <v>49</v>
      </c>
      <c r="Y67" s="4">
        <v>40</v>
      </c>
      <c r="Z67" s="3">
        <v>1537</v>
      </c>
    </row>
    <row r="68" spans="1:26">
      <c r="A68">
        <v>41</v>
      </c>
      <c r="B68" t="s">
        <v>367</v>
      </c>
      <c r="C68" t="s">
        <v>314</v>
      </c>
      <c r="D68" s="6">
        <f t="shared" si="1"/>
        <v>11.285990999999999</v>
      </c>
      <c r="E68" s="2">
        <v>4.8324819999999997</v>
      </c>
      <c r="F68" s="6">
        <f t="shared" si="2"/>
        <v>5.973274514322565E-2</v>
      </c>
      <c r="G68" s="7">
        <f t="shared" si="4"/>
        <v>28.865741571522534</v>
      </c>
      <c r="H68" s="6">
        <v>11.285990999999999</v>
      </c>
      <c r="I68" s="3" t="s">
        <v>25</v>
      </c>
      <c r="J68" s="4"/>
      <c r="K68" s="4">
        <v>24705</v>
      </c>
      <c r="L68" s="4">
        <v>1588</v>
      </c>
      <c r="M68" s="4">
        <v>1584</v>
      </c>
      <c r="N68" s="4">
        <v>1621</v>
      </c>
      <c r="O68" s="4">
        <v>1457</v>
      </c>
      <c r="P68" s="4">
        <v>1705</v>
      </c>
      <c r="Q68" s="4">
        <v>1571</v>
      </c>
      <c r="R68" s="4">
        <v>1584</v>
      </c>
      <c r="S68" s="4">
        <v>1562</v>
      </c>
      <c r="T68" s="4">
        <v>1976</v>
      </c>
      <c r="U68" s="4">
        <v>2069</v>
      </c>
      <c r="V68" s="4">
        <v>2210</v>
      </c>
      <c r="W68" s="4">
        <v>2225</v>
      </c>
      <c r="X68" s="4">
        <v>2517</v>
      </c>
      <c r="Y68" s="4">
        <v>2540</v>
      </c>
      <c r="Z68" s="3">
        <v>50914</v>
      </c>
    </row>
    <row r="69" spans="1:26">
      <c r="A69">
        <v>42</v>
      </c>
      <c r="B69" t="s">
        <v>368</v>
      </c>
      <c r="C69" t="s">
        <v>315</v>
      </c>
      <c r="D69" s="6">
        <f t="shared" si="1"/>
        <v>10.630248999999999</v>
      </c>
      <c r="E69" s="2">
        <v>0.85317500000000002</v>
      </c>
      <c r="F69" s="6">
        <f t="shared" si="2"/>
        <v>4.4618746637068184E-2</v>
      </c>
      <c r="G69" s="7">
        <f t="shared" si="4"/>
        <v>3.8067599162080645</v>
      </c>
      <c r="H69" s="6">
        <v>10.630248999999999</v>
      </c>
      <c r="I69" s="3" t="s">
        <v>26</v>
      </c>
      <c r="J69" s="4"/>
      <c r="K69" s="4">
        <v>3765</v>
      </c>
      <c r="L69" s="4">
        <v>184</v>
      </c>
      <c r="M69" s="4">
        <v>152</v>
      </c>
      <c r="N69" s="4">
        <v>132</v>
      </c>
      <c r="O69" s="4">
        <v>126</v>
      </c>
      <c r="P69" s="4">
        <v>138</v>
      </c>
      <c r="Q69" s="4">
        <v>113</v>
      </c>
      <c r="R69" s="4">
        <v>108</v>
      </c>
      <c r="S69" s="4">
        <v>96</v>
      </c>
      <c r="T69" s="4">
        <v>144</v>
      </c>
      <c r="U69" s="4">
        <v>134</v>
      </c>
      <c r="V69" s="4">
        <v>178</v>
      </c>
      <c r="W69" s="4">
        <v>159</v>
      </c>
      <c r="X69" s="4">
        <v>204</v>
      </c>
      <c r="Y69" s="4">
        <v>233</v>
      </c>
      <c r="Z69" s="3">
        <v>5866</v>
      </c>
    </row>
    <row r="70" spans="1:26">
      <c r="A70">
        <v>43</v>
      </c>
      <c r="B70" t="s">
        <v>369</v>
      </c>
      <c r="C70" t="s">
        <v>316</v>
      </c>
      <c r="D70" s="6">
        <f t="shared" si="1"/>
        <v>12.516923</v>
      </c>
      <c r="E70" s="2">
        <v>6.5493519999999998</v>
      </c>
      <c r="F70" s="6">
        <f t="shared" si="2"/>
        <v>5.6226833901544454E-2</v>
      </c>
      <c r="G70" s="7">
        <f t="shared" si="4"/>
        <v>36.824932706674794</v>
      </c>
      <c r="H70" s="6">
        <v>12.516923</v>
      </c>
      <c r="I70" s="3" t="s">
        <v>27</v>
      </c>
      <c r="J70" s="4"/>
      <c r="K70" s="4">
        <v>295354</v>
      </c>
      <c r="L70" s="4">
        <v>18829</v>
      </c>
      <c r="M70" s="4">
        <v>19688</v>
      </c>
      <c r="N70" s="4">
        <v>19488</v>
      </c>
      <c r="O70" s="4">
        <v>17989</v>
      </c>
      <c r="P70" s="4">
        <v>22275</v>
      </c>
      <c r="Q70" s="4">
        <v>19600</v>
      </c>
      <c r="R70" s="4">
        <v>19182</v>
      </c>
      <c r="S70" s="4">
        <v>20648</v>
      </c>
      <c r="T70" s="4">
        <v>27336</v>
      </c>
      <c r="U70" s="4">
        <v>28147</v>
      </c>
      <c r="V70" s="4">
        <v>32107</v>
      </c>
      <c r="W70" s="4">
        <v>36193</v>
      </c>
      <c r="X70" s="4">
        <v>40661</v>
      </c>
      <c r="Y70" s="4">
        <v>40196</v>
      </c>
      <c r="Z70" s="3">
        <v>657693</v>
      </c>
    </row>
    <row r="71" spans="1:26">
      <c r="A71">
        <v>44</v>
      </c>
      <c r="B71" t="s">
        <v>370</v>
      </c>
      <c r="C71" t="s">
        <v>317</v>
      </c>
      <c r="D71" s="6">
        <f t="shared" si="1"/>
        <v>11.42572</v>
      </c>
      <c r="E71" s="2">
        <v>26.956958</v>
      </c>
      <c r="F71" s="6">
        <f t="shared" si="2"/>
        <v>0.12394564527799944</v>
      </c>
      <c r="G71" s="7">
        <f t="shared" si="4"/>
        <v>334.11975540419292</v>
      </c>
      <c r="H71" s="6">
        <v>11.42572</v>
      </c>
      <c r="I71" s="3" t="s">
        <v>28</v>
      </c>
      <c r="J71" s="4"/>
      <c r="K71" s="4">
        <v>27904</v>
      </c>
      <c r="L71" s="4">
        <v>1939</v>
      </c>
      <c r="M71" s="4">
        <v>2069</v>
      </c>
      <c r="N71" s="4">
        <v>2099</v>
      </c>
      <c r="O71" s="4">
        <v>1853</v>
      </c>
      <c r="P71" s="4">
        <v>2118</v>
      </c>
      <c r="Q71" s="4">
        <v>1745</v>
      </c>
      <c r="R71" s="4">
        <v>1621</v>
      </c>
      <c r="S71" s="4">
        <v>1714</v>
      </c>
      <c r="T71" s="4">
        <v>2135</v>
      </c>
      <c r="U71" s="4">
        <v>2102</v>
      </c>
      <c r="V71" s="4">
        <v>2442</v>
      </c>
      <c r="W71" s="4">
        <v>2793</v>
      </c>
      <c r="X71" s="4">
        <v>3184</v>
      </c>
      <c r="Y71" s="4">
        <v>3045</v>
      </c>
      <c r="Z71" s="3">
        <v>58763</v>
      </c>
    </row>
    <row r="72" spans="1:26">
      <c r="A72">
        <v>45</v>
      </c>
      <c r="B72" t="s">
        <v>371</v>
      </c>
      <c r="C72" t="s">
        <v>318</v>
      </c>
      <c r="D72" s="6">
        <f t="shared" si="1"/>
        <v>9.7092366000000005</v>
      </c>
      <c r="E72" s="2">
        <v>2.9429020000000001</v>
      </c>
      <c r="F72" s="6">
        <f t="shared" si="2"/>
        <v>0.14845967454635278</v>
      </c>
      <c r="G72" s="7">
        <f t="shared" si="4"/>
        <v>43.690227314181065</v>
      </c>
      <c r="H72" s="6">
        <v>9.7092366000000005</v>
      </c>
      <c r="I72" s="3" t="s">
        <v>29</v>
      </c>
      <c r="J72" s="4"/>
      <c r="K72" s="4">
        <v>57479</v>
      </c>
      <c r="L72" s="4">
        <v>1805</v>
      </c>
      <c r="M72" s="4">
        <v>1667</v>
      </c>
      <c r="N72" s="4">
        <v>1577</v>
      </c>
      <c r="O72" s="4">
        <v>1521</v>
      </c>
      <c r="P72" s="4">
        <v>1652</v>
      </c>
      <c r="Q72" s="4">
        <v>1384</v>
      </c>
      <c r="R72" s="4">
        <v>1357</v>
      </c>
      <c r="S72" s="4">
        <v>1416</v>
      </c>
      <c r="T72" s="4">
        <v>1875</v>
      </c>
      <c r="U72" s="4">
        <v>1939</v>
      </c>
      <c r="V72" s="4">
        <v>2108</v>
      </c>
      <c r="W72" s="4">
        <v>2168</v>
      </c>
      <c r="X72" s="4">
        <v>2309</v>
      </c>
      <c r="Y72" s="4">
        <v>2158</v>
      </c>
      <c r="Z72" s="3">
        <v>82415</v>
      </c>
    </row>
    <row r="73" spans="1:26">
      <c r="A73">
        <v>46</v>
      </c>
      <c r="B73" t="s">
        <v>372</v>
      </c>
      <c r="C73" t="s">
        <v>319</v>
      </c>
      <c r="D73" s="6">
        <f t="shared" si="1"/>
        <v>10.723032</v>
      </c>
      <c r="E73" s="2">
        <v>0.62601099999999998</v>
      </c>
      <c r="F73" s="6">
        <f t="shared" si="2"/>
        <v>0.34871270801477111</v>
      </c>
      <c r="G73" s="7">
        <f t="shared" si="4"/>
        <v>21.829799105703486</v>
      </c>
      <c r="H73" s="6">
        <v>10.723032</v>
      </c>
      <c r="I73" s="3" t="s">
        <v>30</v>
      </c>
      <c r="J73" s="4"/>
      <c r="K73" s="4">
        <v>16529</v>
      </c>
      <c r="L73" s="4">
        <v>354</v>
      </c>
      <c r="M73" s="4">
        <v>346</v>
      </c>
      <c r="N73" s="4">
        <v>342</v>
      </c>
      <c r="O73" s="4">
        <v>318</v>
      </c>
      <c r="P73" s="4">
        <v>357</v>
      </c>
      <c r="Q73" s="4">
        <v>330</v>
      </c>
      <c r="R73" s="4">
        <v>325</v>
      </c>
      <c r="S73" s="4">
        <v>311</v>
      </c>
      <c r="T73" s="4">
        <v>367</v>
      </c>
      <c r="U73" s="4">
        <v>418</v>
      </c>
      <c r="V73" s="4">
        <v>445</v>
      </c>
      <c r="W73" s="4">
        <v>453</v>
      </c>
      <c r="X73" s="4">
        <v>442</v>
      </c>
      <c r="Y73" s="4">
        <v>361</v>
      </c>
      <c r="Z73" s="3">
        <v>21698</v>
      </c>
    </row>
    <row r="74" spans="1:26">
      <c r="A74">
        <v>47</v>
      </c>
      <c r="B74" t="s">
        <v>373</v>
      </c>
      <c r="C74" t="s">
        <v>320</v>
      </c>
      <c r="D74" s="6">
        <f t="shared" si="1"/>
        <v>10.417249999999999</v>
      </c>
      <c r="E74" s="2">
        <v>8.3262889999999992</v>
      </c>
      <c r="F74" s="6">
        <f t="shared" si="2"/>
        <v>7.9352698747086642E-2</v>
      </c>
      <c r="G74" s="7">
        <f t="shared" si="4"/>
        <v>66.071350269818126</v>
      </c>
      <c r="H74" s="6">
        <v>10.417249999999999</v>
      </c>
      <c r="I74" s="3" t="s">
        <v>31</v>
      </c>
      <c r="J74" s="4"/>
      <c r="K74" s="4">
        <v>51512</v>
      </c>
      <c r="L74" s="4">
        <v>2397</v>
      </c>
      <c r="M74" s="4">
        <v>2563</v>
      </c>
      <c r="N74" s="4">
        <v>2456</v>
      </c>
      <c r="O74" s="4">
        <v>2291</v>
      </c>
      <c r="P74" s="4">
        <v>2601</v>
      </c>
      <c r="Q74" s="4">
        <v>2358</v>
      </c>
      <c r="R74" s="4">
        <v>2046</v>
      </c>
      <c r="S74" s="4">
        <v>2197</v>
      </c>
      <c r="T74" s="4">
        <v>2977</v>
      </c>
      <c r="U74" s="4">
        <v>3136</v>
      </c>
      <c r="V74" s="4">
        <v>3686</v>
      </c>
      <c r="W74" s="4">
        <v>3953</v>
      </c>
      <c r="X74" s="4">
        <v>4210</v>
      </c>
      <c r="Y74" s="4">
        <v>4054</v>
      </c>
      <c r="Z74" s="3">
        <v>92437</v>
      </c>
    </row>
    <row r="75" spans="1:26">
      <c r="A75">
        <v>48</v>
      </c>
      <c r="B75" t="s">
        <v>374</v>
      </c>
      <c r="C75" t="s">
        <v>321</v>
      </c>
      <c r="D75" s="6">
        <f t="shared" si="1"/>
        <v>10.116898000000001</v>
      </c>
      <c r="E75" s="2">
        <v>7.0615300000000003</v>
      </c>
      <c r="F75" s="6">
        <f t="shared" si="2"/>
        <v>0.3002575591416704</v>
      </c>
      <c r="G75" s="7">
        <f t="shared" si="4"/>
        <v>212.02777616056801</v>
      </c>
      <c r="H75" s="6">
        <v>10.116898000000001</v>
      </c>
      <c r="I75" s="3" t="s">
        <v>32</v>
      </c>
      <c r="J75" s="4"/>
      <c r="K75" s="4">
        <v>20646</v>
      </c>
      <c r="L75" s="4">
        <v>1295</v>
      </c>
      <c r="M75" s="4">
        <v>1333</v>
      </c>
      <c r="N75" s="4">
        <v>1326</v>
      </c>
      <c r="O75" s="4">
        <v>1214</v>
      </c>
      <c r="P75" s="4">
        <v>1487</v>
      </c>
      <c r="Q75" s="4">
        <v>1310</v>
      </c>
      <c r="R75" s="4">
        <v>1344</v>
      </c>
      <c r="S75" s="4">
        <v>1415</v>
      </c>
      <c r="T75" s="4">
        <v>1907</v>
      </c>
      <c r="U75" s="4">
        <v>1933</v>
      </c>
      <c r="V75" s="4">
        <v>2128</v>
      </c>
      <c r="W75" s="4">
        <v>2506</v>
      </c>
      <c r="X75" s="4">
        <v>2669</v>
      </c>
      <c r="Y75" s="4">
        <v>2465</v>
      </c>
      <c r="Z75" s="3">
        <v>44978</v>
      </c>
    </row>
    <row r="76" spans="1:26">
      <c r="A76">
        <v>49</v>
      </c>
      <c r="B76" t="s">
        <v>375</v>
      </c>
      <c r="C76" t="s">
        <v>322</v>
      </c>
      <c r="D76" s="6">
        <f t="shared" si="1"/>
        <v>12.142690999999999</v>
      </c>
      <c r="E76" s="2">
        <v>1.8503259999999999</v>
      </c>
      <c r="F76" s="6">
        <f t="shared" si="2"/>
        <v>2.6674548878082738E-2</v>
      </c>
      <c r="G76" s="7">
        <f t="shared" si="4"/>
        <v>4.9356611327387316</v>
      </c>
      <c r="H76" s="6">
        <v>12.142690999999999</v>
      </c>
      <c r="I76" s="3" t="s">
        <v>33</v>
      </c>
      <c r="J76" s="4"/>
      <c r="K76" s="4">
        <v>1856</v>
      </c>
      <c r="L76" s="4">
        <v>73</v>
      </c>
      <c r="M76" s="4">
        <v>75</v>
      </c>
      <c r="N76" s="4">
        <v>76</v>
      </c>
      <c r="O76" s="4">
        <v>50</v>
      </c>
      <c r="P76" s="4">
        <v>84</v>
      </c>
      <c r="Q76" s="4">
        <v>64</v>
      </c>
      <c r="R76" s="4">
        <v>77</v>
      </c>
      <c r="S76" s="4">
        <v>71</v>
      </c>
      <c r="T76" s="4">
        <v>121</v>
      </c>
      <c r="U76" s="4">
        <v>101</v>
      </c>
      <c r="V76" s="4">
        <v>108</v>
      </c>
      <c r="W76" s="4">
        <v>125</v>
      </c>
      <c r="X76" s="4">
        <v>136</v>
      </c>
      <c r="Y76" s="4">
        <v>127</v>
      </c>
      <c r="Z76" s="3">
        <v>3144</v>
      </c>
    </row>
    <row r="77" spans="1:26">
      <c r="A77">
        <v>50</v>
      </c>
      <c r="B77" t="s">
        <v>376</v>
      </c>
      <c r="C77" t="s">
        <v>323</v>
      </c>
      <c r="D77" s="6">
        <f t="shared" si="1"/>
        <v>11.23925</v>
      </c>
      <c r="E77" s="2">
        <v>5.7575640000000003</v>
      </c>
      <c r="F77" s="6">
        <f t="shared" si="2"/>
        <v>0.13276706841973823</v>
      </c>
      <c r="G77" s="7">
        <f t="shared" si="4"/>
        <v>76.441489351902177</v>
      </c>
      <c r="H77" s="6">
        <v>11.23925</v>
      </c>
      <c r="I77" s="3" t="s">
        <v>34</v>
      </c>
      <c r="J77" s="4"/>
      <c r="K77" s="4">
        <v>9797</v>
      </c>
      <c r="L77" s="4">
        <v>1828</v>
      </c>
      <c r="M77" s="4">
        <v>1803</v>
      </c>
      <c r="N77" s="4">
        <v>1785</v>
      </c>
      <c r="O77" s="4">
        <v>1529</v>
      </c>
      <c r="P77" s="4">
        <v>1663</v>
      </c>
      <c r="Q77" s="4">
        <v>1350</v>
      </c>
      <c r="R77" s="4">
        <v>1162</v>
      </c>
      <c r="S77" s="4">
        <v>941</v>
      </c>
      <c r="T77" s="4">
        <v>1095</v>
      </c>
      <c r="U77" s="4">
        <v>1032</v>
      </c>
      <c r="V77" s="4">
        <v>930</v>
      </c>
      <c r="W77" s="4">
        <v>992</v>
      </c>
      <c r="X77" s="4">
        <v>1012</v>
      </c>
      <c r="Y77" s="4">
        <v>865</v>
      </c>
      <c r="Z77" s="3">
        <v>27784</v>
      </c>
    </row>
    <row r="78" spans="1:26">
      <c r="A78">
        <v>51</v>
      </c>
      <c r="B78" t="s">
        <v>377</v>
      </c>
      <c r="C78" t="s">
        <v>324</v>
      </c>
      <c r="D78" s="6">
        <f t="shared" si="1"/>
        <v>9.3117219999999996</v>
      </c>
      <c r="E78" s="2">
        <v>0.58415300000000003</v>
      </c>
      <c r="F78" s="6">
        <f t="shared" si="2"/>
        <v>6.052307490249742E-2</v>
      </c>
      <c r="G78" s="7">
        <f t="shared" si="4"/>
        <v>3.5354735773518575</v>
      </c>
      <c r="H78" s="6">
        <v>9.3117219999999996</v>
      </c>
      <c r="I78" s="3" t="s">
        <v>35</v>
      </c>
      <c r="J78" s="4"/>
      <c r="K78" s="4">
        <v>126913</v>
      </c>
      <c r="L78" s="4">
        <v>3470</v>
      </c>
      <c r="M78" s="4">
        <v>3296</v>
      </c>
      <c r="N78" s="4">
        <v>3162</v>
      </c>
      <c r="O78" s="4">
        <v>2752</v>
      </c>
      <c r="P78" s="4">
        <v>3294</v>
      </c>
      <c r="Q78" s="4">
        <v>2894</v>
      </c>
      <c r="R78" s="4">
        <v>2741</v>
      </c>
      <c r="S78" s="4">
        <v>2898</v>
      </c>
      <c r="T78" s="4">
        <v>3611</v>
      </c>
      <c r="U78" s="4">
        <v>3806</v>
      </c>
      <c r="V78" s="4">
        <v>4345</v>
      </c>
      <c r="W78" s="4">
        <v>4644</v>
      </c>
      <c r="X78" s="4">
        <v>5106</v>
      </c>
      <c r="Y78" s="4">
        <v>5028</v>
      </c>
      <c r="Z78" s="3">
        <v>177960</v>
      </c>
    </row>
    <row r="79" spans="1:26">
      <c r="A79">
        <v>52</v>
      </c>
      <c r="B79" t="s">
        <v>392</v>
      </c>
      <c r="C79" t="s">
        <v>0</v>
      </c>
      <c r="D79" s="6">
        <f t="shared" si="1"/>
        <v>4.67</v>
      </c>
      <c r="E79">
        <v>23.6</v>
      </c>
      <c r="F79" s="6">
        <f>(G2)/E79/100</f>
        <v>0.48936440677966103</v>
      </c>
      <c r="G79" s="7">
        <f>G2</f>
        <v>1154.9000000000001</v>
      </c>
      <c r="H79">
        <v>4.67</v>
      </c>
      <c r="I79" s="3" t="s">
        <v>36</v>
      </c>
      <c r="J79" s="4"/>
      <c r="K79" s="4">
        <v>42089</v>
      </c>
      <c r="L79" s="4">
        <v>1397</v>
      </c>
      <c r="M79" s="4">
        <v>1385</v>
      </c>
      <c r="N79" s="4">
        <v>1280</v>
      </c>
      <c r="O79" s="4">
        <v>1108</v>
      </c>
      <c r="P79" s="4">
        <v>1165</v>
      </c>
      <c r="Q79" s="4">
        <v>1137</v>
      </c>
      <c r="R79" s="4">
        <v>985</v>
      </c>
      <c r="S79" s="4">
        <v>1095</v>
      </c>
      <c r="T79" s="4">
        <v>1492</v>
      </c>
      <c r="U79" s="4">
        <v>1437</v>
      </c>
      <c r="V79" s="4">
        <v>1741</v>
      </c>
      <c r="W79" s="4">
        <v>1921</v>
      </c>
      <c r="X79" s="4">
        <v>2049</v>
      </c>
      <c r="Y79" s="4">
        <v>2033</v>
      </c>
      <c r="Z79" s="3">
        <v>62314</v>
      </c>
    </row>
    <row r="80" spans="1:26">
      <c r="A80">
        <v>53</v>
      </c>
      <c r="B80" t="s">
        <v>331</v>
      </c>
      <c r="C80" t="s">
        <v>1</v>
      </c>
      <c r="D80" s="6">
        <f t="shared" si="1"/>
        <v>7.7</v>
      </c>
      <c r="E80">
        <v>35.5</v>
      </c>
      <c r="F80" s="6">
        <f t="shared" ref="F80:F97" si="5">(G3)/E80/100</f>
        <v>1.0845070422535212E-2</v>
      </c>
      <c r="G80" s="7">
        <f t="shared" ref="G80:G97" si="6">G3</f>
        <v>38.5</v>
      </c>
      <c r="H80">
        <v>7.7</v>
      </c>
      <c r="I80" s="3" t="s">
        <v>37</v>
      </c>
      <c r="J80" s="4"/>
      <c r="K80" s="4">
        <v>15471</v>
      </c>
      <c r="L80" s="4">
        <v>630</v>
      </c>
      <c r="M80" s="4">
        <v>665</v>
      </c>
      <c r="N80" s="4">
        <v>658</v>
      </c>
      <c r="O80" s="4">
        <v>560</v>
      </c>
      <c r="P80" s="4">
        <v>666</v>
      </c>
      <c r="Q80" s="4">
        <v>601</v>
      </c>
      <c r="R80" s="4">
        <v>561</v>
      </c>
      <c r="S80" s="4">
        <v>670</v>
      </c>
      <c r="T80" s="4">
        <v>763</v>
      </c>
      <c r="U80" s="4">
        <v>811</v>
      </c>
      <c r="V80" s="4">
        <v>854</v>
      </c>
      <c r="W80" s="4">
        <v>933</v>
      </c>
      <c r="X80" s="4">
        <v>1000</v>
      </c>
      <c r="Y80" s="4">
        <v>992</v>
      </c>
      <c r="Z80" s="3">
        <v>25835</v>
      </c>
    </row>
    <row r="81" spans="1:26">
      <c r="A81">
        <v>54</v>
      </c>
      <c r="B81" t="s">
        <v>393</v>
      </c>
      <c r="C81" t="s">
        <v>2</v>
      </c>
      <c r="D81" s="6">
        <f t="shared" si="1"/>
        <v>5.27</v>
      </c>
      <c r="E81">
        <v>5.6</v>
      </c>
      <c r="F81" s="6">
        <f t="shared" si="5"/>
        <v>1.0132142857142856</v>
      </c>
      <c r="G81" s="7">
        <f t="shared" si="6"/>
        <v>567.4</v>
      </c>
      <c r="H81">
        <v>5.27</v>
      </c>
      <c r="I81" s="3" t="s">
        <v>38</v>
      </c>
      <c r="J81" s="4"/>
      <c r="K81" s="4">
        <v>10224</v>
      </c>
      <c r="L81" s="4">
        <v>421</v>
      </c>
      <c r="M81" s="4">
        <v>428</v>
      </c>
      <c r="N81" s="4">
        <v>448</v>
      </c>
      <c r="O81" s="4">
        <v>380</v>
      </c>
      <c r="P81" s="4">
        <v>492</v>
      </c>
      <c r="Q81" s="4">
        <v>424</v>
      </c>
      <c r="R81" s="4">
        <v>425</v>
      </c>
      <c r="S81" s="4">
        <v>435</v>
      </c>
      <c r="T81" s="4">
        <v>615</v>
      </c>
      <c r="U81" s="4">
        <v>707</v>
      </c>
      <c r="V81" s="4">
        <v>1004</v>
      </c>
      <c r="W81" s="4">
        <v>1018</v>
      </c>
      <c r="X81" s="4">
        <v>960</v>
      </c>
      <c r="Y81" s="4">
        <v>915</v>
      </c>
      <c r="Z81" s="3">
        <v>18896</v>
      </c>
    </row>
    <row r="82" spans="1:26">
      <c r="A82">
        <v>55</v>
      </c>
      <c r="B82" t="s">
        <v>394</v>
      </c>
      <c r="C82" t="s">
        <v>3</v>
      </c>
      <c r="D82" s="6">
        <f t="shared" si="1"/>
        <v>3.49</v>
      </c>
      <c r="E82">
        <v>5.4</v>
      </c>
      <c r="F82" s="6">
        <f t="shared" si="5"/>
        <v>0.65888888888888886</v>
      </c>
      <c r="G82" s="7">
        <f t="shared" si="6"/>
        <v>355.8</v>
      </c>
      <c r="H82">
        <v>3.49</v>
      </c>
      <c r="I82" s="3" t="s">
        <v>39</v>
      </c>
      <c r="J82" s="4"/>
      <c r="K82" s="4">
        <v>11705</v>
      </c>
      <c r="L82" s="4">
        <v>450</v>
      </c>
      <c r="M82" s="4">
        <v>439</v>
      </c>
      <c r="N82" s="4">
        <v>407</v>
      </c>
      <c r="O82" s="4">
        <v>346</v>
      </c>
      <c r="P82" s="4">
        <v>413</v>
      </c>
      <c r="Q82" s="4">
        <v>429</v>
      </c>
      <c r="R82" s="4">
        <v>413</v>
      </c>
      <c r="S82" s="4">
        <v>368</v>
      </c>
      <c r="T82" s="4">
        <v>536</v>
      </c>
      <c r="U82" s="4">
        <v>488</v>
      </c>
      <c r="V82" s="4">
        <v>543</v>
      </c>
      <c r="W82" s="4">
        <v>553</v>
      </c>
      <c r="X82" s="4">
        <v>646</v>
      </c>
      <c r="Y82" s="4">
        <v>663</v>
      </c>
      <c r="Z82" s="3">
        <v>18399</v>
      </c>
    </row>
    <row r="83" spans="1:26">
      <c r="A83">
        <v>56</v>
      </c>
      <c r="B83" t="s">
        <v>378</v>
      </c>
      <c r="C83" t="s">
        <v>4</v>
      </c>
      <c r="D83" s="6">
        <f t="shared" si="1"/>
        <v>6.99</v>
      </c>
      <c r="E83">
        <v>64.599999999999994</v>
      </c>
      <c r="F83" s="6">
        <f t="shared" si="5"/>
        <v>0.62003095975232203</v>
      </c>
      <c r="G83" s="7">
        <f t="shared" si="6"/>
        <v>4005.4</v>
      </c>
      <c r="H83">
        <v>6.99</v>
      </c>
      <c r="I83" s="3" t="s">
        <v>40</v>
      </c>
      <c r="J83" s="4"/>
      <c r="K83" s="4">
        <v>14325</v>
      </c>
      <c r="L83" s="4">
        <v>445</v>
      </c>
      <c r="M83" s="4">
        <v>390</v>
      </c>
      <c r="N83" s="4">
        <v>343</v>
      </c>
      <c r="O83" s="4">
        <v>271</v>
      </c>
      <c r="P83" s="4">
        <v>321</v>
      </c>
      <c r="Q83" s="4">
        <v>262</v>
      </c>
      <c r="R83" s="4">
        <v>260</v>
      </c>
      <c r="S83" s="4">
        <v>257</v>
      </c>
      <c r="T83" s="4">
        <v>304</v>
      </c>
      <c r="U83" s="4">
        <v>308</v>
      </c>
      <c r="V83" s="4">
        <v>364</v>
      </c>
      <c r="W83" s="4">
        <v>395</v>
      </c>
      <c r="X83" s="4">
        <v>434</v>
      </c>
      <c r="Y83" s="4">
        <v>399</v>
      </c>
      <c r="Z83" s="3">
        <v>19078</v>
      </c>
    </row>
    <row r="84" spans="1:26">
      <c r="A84">
        <v>57</v>
      </c>
      <c r="B84" t="s">
        <v>391</v>
      </c>
      <c r="C84" t="s">
        <v>5</v>
      </c>
      <c r="D84" s="6">
        <f t="shared" si="1"/>
        <v>9.06</v>
      </c>
      <c r="E84">
        <v>82.7</v>
      </c>
      <c r="F84" s="6">
        <f t="shared" si="5"/>
        <v>0.8127932285368803</v>
      </c>
      <c r="G84" s="7">
        <f t="shared" si="6"/>
        <v>6721.8</v>
      </c>
      <c r="H84">
        <v>9.06</v>
      </c>
      <c r="I84" s="3" t="s">
        <v>41</v>
      </c>
      <c r="J84" s="4"/>
      <c r="K84" s="4">
        <v>3228</v>
      </c>
      <c r="L84" s="4">
        <v>153</v>
      </c>
      <c r="M84" s="4">
        <v>150</v>
      </c>
      <c r="N84" s="4">
        <v>134</v>
      </c>
      <c r="O84" s="4">
        <v>151</v>
      </c>
      <c r="P84" s="4">
        <v>142</v>
      </c>
      <c r="Q84" s="4">
        <v>110</v>
      </c>
      <c r="R84" s="4">
        <v>113</v>
      </c>
      <c r="S84" s="4">
        <v>118</v>
      </c>
      <c r="T84" s="4">
        <v>211</v>
      </c>
      <c r="U84" s="4">
        <v>183</v>
      </c>
      <c r="V84" s="4">
        <v>211</v>
      </c>
      <c r="W84" s="4">
        <v>234</v>
      </c>
      <c r="X84" s="4">
        <v>212</v>
      </c>
      <c r="Y84" s="4">
        <v>201</v>
      </c>
      <c r="Z84" s="3">
        <v>5551</v>
      </c>
    </row>
    <row r="85" spans="1:26">
      <c r="A85">
        <v>58</v>
      </c>
      <c r="B85" t="s">
        <v>379</v>
      </c>
      <c r="C85" t="s">
        <v>6</v>
      </c>
      <c r="D85" s="6">
        <f t="shared" si="1"/>
        <v>7.05</v>
      </c>
      <c r="E85">
        <v>4.7</v>
      </c>
      <c r="F85" s="6">
        <f t="shared" si="5"/>
        <v>0.24638297872340423</v>
      </c>
      <c r="G85" s="7">
        <f t="shared" si="6"/>
        <v>115.8</v>
      </c>
      <c r="H85">
        <v>7.05</v>
      </c>
      <c r="I85" s="3" t="s">
        <v>42</v>
      </c>
      <c r="J85" s="4"/>
      <c r="K85" s="4">
        <v>36230</v>
      </c>
      <c r="L85" s="4">
        <v>1460</v>
      </c>
      <c r="M85" s="4">
        <v>1453</v>
      </c>
      <c r="N85" s="4">
        <v>1313</v>
      </c>
      <c r="O85" s="4">
        <v>1191</v>
      </c>
      <c r="P85" s="4">
        <v>1410</v>
      </c>
      <c r="Q85" s="4">
        <v>1246</v>
      </c>
      <c r="R85" s="4">
        <v>1232</v>
      </c>
      <c r="S85" s="4">
        <v>1277</v>
      </c>
      <c r="T85" s="4">
        <v>1578</v>
      </c>
      <c r="U85" s="4">
        <v>1513</v>
      </c>
      <c r="V85" s="4">
        <v>1609</v>
      </c>
      <c r="W85" s="4">
        <v>1748</v>
      </c>
      <c r="X85" s="4">
        <v>1851</v>
      </c>
      <c r="Y85" s="4">
        <v>1838</v>
      </c>
      <c r="Z85" s="3">
        <v>56949</v>
      </c>
    </row>
    <row r="86" spans="1:26">
      <c r="A86">
        <v>59</v>
      </c>
      <c r="B86" t="s">
        <v>380</v>
      </c>
      <c r="C86" t="s">
        <v>7</v>
      </c>
      <c r="D86" s="6">
        <f t="shared" si="1"/>
        <v>6.34</v>
      </c>
      <c r="E86">
        <v>61.1</v>
      </c>
      <c r="F86" s="6">
        <f t="shared" si="5"/>
        <v>0.4453027823240589</v>
      </c>
      <c r="G86" s="7">
        <f t="shared" si="6"/>
        <v>2720.8</v>
      </c>
      <c r="H86">
        <v>6.34</v>
      </c>
      <c r="I86" s="3" t="s">
        <v>43</v>
      </c>
      <c r="J86" s="4"/>
      <c r="K86" s="4">
        <v>82098</v>
      </c>
      <c r="L86" s="4">
        <v>3608</v>
      </c>
      <c r="M86" s="4">
        <v>3908</v>
      </c>
      <c r="N86" s="4">
        <v>3672</v>
      </c>
      <c r="O86" s="4">
        <v>3114</v>
      </c>
      <c r="P86" s="4">
        <v>4011</v>
      </c>
      <c r="Q86" s="4">
        <v>3510</v>
      </c>
      <c r="R86" s="4">
        <v>3516</v>
      </c>
      <c r="S86" s="4">
        <v>3696</v>
      </c>
      <c r="T86" s="4">
        <v>4923</v>
      </c>
      <c r="U86" s="4">
        <v>5191</v>
      </c>
      <c r="V86" s="4">
        <v>5734</v>
      </c>
      <c r="W86" s="4">
        <v>6409</v>
      </c>
      <c r="X86" s="4">
        <v>6725</v>
      </c>
      <c r="Y86" s="4">
        <v>6777</v>
      </c>
      <c r="Z86" s="3">
        <v>146892</v>
      </c>
    </row>
    <row r="87" spans="1:26">
      <c r="A87">
        <v>60</v>
      </c>
      <c r="B87" t="s">
        <v>381</v>
      </c>
      <c r="C87" t="s">
        <v>8</v>
      </c>
      <c r="D87" s="6">
        <f t="shared" si="1"/>
        <v>6.94</v>
      </c>
      <c r="E87">
        <v>127</v>
      </c>
      <c r="F87" s="6">
        <f t="shared" si="5"/>
        <v>0.12521259842519686</v>
      </c>
      <c r="G87" s="7">
        <f t="shared" si="6"/>
        <v>1590.2</v>
      </c>
      <c r="H87">
        <v>6.94</v>
      </c>
      <c r="I87" s="3" t="s">
        <v>44</v>
      </c>
      <c r="J87" s="4"/>
      <c r="K87" s="4">
        <v>104994</v>
      </c>
      <c r="L87" s="4">
        <v>3861</v>
      </c>
      <c r="M87" s="4">
        <v>3857</v>
      </c>
      <c r="N87" s="4">
        <v>3755</v>
      </c>
      <c r="O87" s="4">
        <v>3367</v>
      </c>
      <c r="P87" s="4">
        <v>3758</v>
      </c>
      <c r="Q87" s="4">
        <v>3141</v>
      </c>
      <c r="R87" s="4">
        <v>2996</v>
      </c>
      <c r="S87" s="4">
        <v>2983</v>
      </c>
      <c r="T87" s="4">
        <v>3823</v>
      </c>
      <c r="U87" s="4">
        <v>3964</v>
      </c>
      <c r="V87" s="4">
        <v>4598</v>
      </c>
      <c r="W87" s="4">
        <v>5119</v>
      </c>
      <c r="X87" s="4">
        <v>5306</v>
      </c>
      <c r="Y87" s="4">
        <v>5561</v>
      </c>
      <c r="Z87" s="3">
        <v>161083</v>
      </c>
    </row>
    <row r="88" spans="1:26">
      <c r="A88">
        <v>61</v>
      </c>
      <c r="B88" t="s">
        <v>382</v>
      </c>
      <c r="C88" t="s">
        <v>9</v>
      </c>
      <c r="D88" s="6">
        <f t="shared" si="1"/>
        <v>7.46</v>
      </c>
      <c r="E88">
        <v>49.5</v>
      </c>
      <c r="F88" s="6">
        <f t="shared" si="5"/>
        <v>8.2060606060606056E-2</v>
      </c>
      <c r="G88" s="7">
        <f t="shared" si="6"/>
        <v>406.2</v>
      </c>
      <c r="H88">
        <v>7.46</v>
      </c>
      <c r="I88" s="3" t="s">
        <v>45</v>
      </c>
      <c r="J88" s="4"/>
      <c r="K88" s="4">
        <v>48361</v>
      </c>
      <c r="L88" s="4">
        <v>2751</v>
      </c>
      <c r="M88" s="4">
        <v>2953</v>
      </c>
      <c r="N88" s="4">
        <v>2754</v>
      </c>
      <c r="O88" s="4">
        <v>2431</v>
      </c>
      <c r="P88" s="4">
        <v>2957</v>
      </c>
      <c r="Q88" s="4">
        <v>2554</v>
      </c>
      <c r="R88" s="4">
        <v>2535</v>
      </c>
      <c r="S88" s="4">
        <v>2625</v>
      </c>
      <c r="T88" s="4">
        <v>3597</v>
      </c>
      <c r="U88" s="4">
        <v>3860</v>
      </c>
      <c r="V88" s="4">
        <v>3902</v>
      </c>
      <c r="W88" s="4">
        <v>4292</v>
      </c>
      <c r="X88" s="4">
        <v>4626</v>
      </c>
      <c r="Y88" s="4">
        <v>4394</v>
      </c>
      <c r="Z88" s="3">
        <v>94592</v>
      </c>
    </row>
    <row r="89" spans="1:26">
      <c r="A89">
        <v>62</v>
      </c>
      <c r="B89" t="s">
        <v>383</v>
      </c>
      <c r="C89" t="s">
        <v>10</v>
      </c>
      <c r="D89" s="6">
        <f t="shared" si="1"/>
        <v>5.85</v>
      </c>
      <c r="E89">
        <v>16.8</v>
      </c>
      <c r="F89" s="6">
        <f t="shared" si="5"/>
        <v>0.87571428571428567</v>
      </c>
      <c r="G89" s="7">
        <f t="shared" si="6"/>
        <v>1471.2</v>
      </c>
      <c r="H89" s="1">
        <v>5.85</v>
      </c>
      <c r="I89" s="3" t="s">
        <v>46</v>
      </c>
      <c r="J89" s="4"/>
      <c r="K89" s="4">
        <v>3481</v>
      </c>
      <c r="L89" s="4">
        <v>156</v>
      </c>
      <c r="M89" s="4">
        <v>162</v>
      </c>
      <c r="N89" s="4">
        <v>136</v>
      </c>
      <c r="O89" s="4">
        <v>114</v>
      </c>
      <c r="P89" s="4">
        <v>119</v>
      </c>
      <c r="Q89" s="4">
        <v>142</v>
      </c>
      <c r="R89" s="4">
        <v>102</v>
      </c>
      <c r="S89" s="4">
        <v>125</v>
      </c>
      <c r="T89" s="4">
        <v>145</v>
      </c>
      <c r="U89" s="4">
        <v>147</v>
      </c>
      <c r="V89" s="4">
        <v>140</v>
      </c>
      <c r="W89" s="4">
        <v>161</v>
      </c>
      <c r="X89" s="4">
        <v>153</v>
      </c>
      <c r="Y89" s="4">
        <v>138</v>
      </c>
      <c r="Z89" s="3">
        <v>5421</v>
      </c>
    </row>
    <row r="90" spans="1:26">
      <c r="A90">
        <v>63</v>
      </c>
      <c r="B90" t="s">
        <v>384</v>
      </c>
      <c r="C90" t="s">
        <v>11</v>
      </c>
      <c r="D90" s="6">
        <f t="shared" si="1"/>
        <v>5.68</v>
      </c>
      <c r="E90">
        <v>4.5999999999999996</v>
      </c>
      <c r="F90" s="6">
        <f t="shared" si="5"/>
        <v>0.21956521739130438</v>
      </c>
      <c r="G90" s="7">
        <f t="shared" si="6"/>
        <v>101</v>
      </c>
      <c r="H90">
        <v>5.68</v>
      </c>
      <c r="I90" s="3" t="s">
        <v>47</v>
      </c>
      <c r="J90" s="4"/>
      <c r="K90" s="4">
        <v>25791</v>
      </c>
      <c r="L90" s="4">
        <v>837</v>
      </c>
      <c r="M90" s="4">
        <v>823</v>
      </c>
      <c r="N90" s="4">
        <v>768</v>
      </c>
      <c r="O90" s="4">
        <v>628</v>
      </c>
      <c r="P90" s="4">
        <v>721</v>
      </c>
      <c r="Q90" s="4">
        <v>702</v>
      </c>
      <c r="R90" s="4">
        <v>615</v>
      </c>
      <c r="S90" s="4">
        <v>708</v>
      </c>
      <c r="T90" s="4">
        <v>975</v>
      </c>
      <c r="U90" s="4">
        <v>878</v>
      </c>
      <c r="V90" s="4">
        <v>1015</v>
      </c>
      <c r="W90" s="4">
        <v>1184</v>
      </c>
      <c r="X90" s="4">
        <v>1257</v>
      </c>
      <c r="Y90" s="4">
        <v>1082</v>
      </c>
      <c r="Z90" s="3">
        <v>37984</v>
      </c>
    </row>
    <row r="91" spans="1:26">
      <c r="A91">
        <v>64</v>
      </c>
      <c r="B91" t="s">
        <v>385</v>
      </c>
      <c r="C91" t="s">
        <v>12</v>
      </c>
      <c r="D91" s="6">
        <f t="shared" si="1"/>
        <v>4.42</v>
      </c>
      <c r="E91">
        <v>5.0999999999999996</v>
      </c>
      <c r="F91" s="6">
        <f t="shared" si="5"/>
        <v>0.62019607843137259</v>
      </c>
      <c r="G91" s="7">
        <f t="shared" si="6"/>
        <v>316.3</v>
      </c>
      <c r="H91">
        <v>4.42</v>
      </c>
      <c r="I91" s="3" t="s">
        <v>48</v>
      </c>
      <c r="J91" s="4"/>
      <c r="K91" s="4">
        <v>2571</v>
      </c>
      <c r="L91" s="4">
        <v>138</v>
      </c>
      <c r="M91" s="4">
        <v>121</v>
      </c>
      <c r="N91" s="4">
        <v>119</v>
      </c>
      <c r="O91" s="4">
        <v>101</v>
      </c>
      <c r="P91" s="4">
        <v>121</v>
      </c>
      <c r="Q91" s="4">
        <v>110</v>
      </c>
      <c r="R91" s="4">
        <v>91</v>
      </c>
      <c r="S91" s="4">
        <v>73</v>
      </c>
      <c r="T91" s="4">
        <v>105</v>
      </c>
      <c r="U91" s="4">
        <v>96</v>
      </c>
      <c r="V91" s="4">
        <v>119</v>
      </c>
      <c r="W91" s="4">
        <v>118</v>
      </c>
      <c r="X91" s="4">
        <v>115</v>
      </c>
      <c r="Y91" s="4">
        <v>142</v>
      </c>
      <c r="Z91" s="3">
        <v>4140</v>
      </c>
    </row>
    <row r="92" spans="1:26">
      <c r="A92">
        <v>65</v>
      </c>
      <c r="B92" t="s">
        <v>386</v>
      </c>
      <c r="C92" t="s">
        <v>13</v>
      </c>
      <c r="D92" s="6">
        <f t="shared" si="1"/>
        <v>4.79</v>
      </c>
      <c r="E92">
        <v>10.6</v>
      </c>
      <c r="F92" s="6">
        <f t="shared" si="5"/>
        <v>0.23547169811320756</v>
      </c>
      <c r="G92" s="7">
        <f t="shared" si="6"/>
        <v>249.6</v>
      </c>
      <c r="H92">
        <v>4.79</v>
      </c>
      <c r="I92" s="3" t="s">
        <v>49</v>
      </c>
      <c r="J92" s="4"/>
      <c r="K92" s="4">
        <v>5145</v>
      </c>
      <c r="L92" s="4">
        <v>212</v>
      </c>
      <c r="M92" s="4">
        <v>185</v>
      </c>
      <c r="N92" s="4">
        <v>191</v>
      </c>
      <c r="O92" s="4">
        <v>182</v>
      </c>
      <c r="P92" s="4">
        <v>186</v>
      </c>
      <c r="Q92" s="4">
        <v>203</v>
      </c>
      <c r="R92" s="4">
        <v>191</v>
      </c>
      <c r="S92" s="4">
        <v>193</v>
      </c>
      <c r="T92" s="4">
        <v>214</v>
      </c>
      <c r="U92" s="4">
        <v>208</v>
      </c>
      <c r="V92" s="4">
        <v>292</v>
      </c>
      <c r="W92" s="4">
        <v>307</v>
      </c>
      <c r="X92" s="4">
        <v>364</v>
      </c>
      <c r="Y92" s="4">
        <v>313</v>
      </c>
      <c r="Z92" s="3">
        <v>8386</v>
      </c>
    </row>
    <row r="93" spans="1:26">
      <c r="A93">
        <v>66</v>
      </c>
      <c r="B93" t="s">
        <v>387</v>
      </c>
      <c r="C93" t="s">
        <v>14</v>
      </c>
      <c r="D93" s="6">
        <f t="shared" ref="D93:D97" si="7">H93</f>
        <v>10.45</v>
      </c>
      <c r="E93">
        <v>5.5</v>
      </c>
      <c r="F93" s="6">
        <f t="shared" si="5"/>
        <v>0.38036363636363629</v>
      </c>
      <c r="G93" s="7">
        <f t="shared" si="6"/>
        <v>209.2</v>
      </c>
      <c r="H93">
        <v>10.45</v>
      </c>
      <c r="I93" s="3" t="s">
        <v>50</v>
      </c>
      <c r="J93" s="4"/>
      <c r="K93" s="4">
        <v>4358</v>
      </c>
      <c r="L93" s="4">
        <v>308</v>
      </c>
      <c r="M93" s="4">
        <v>389</v>
      </c>
      <c r="N93" s="4">
        <v>410</v>
      </c>
      <c r="O93" s="4">
        <v>383</v>
      </c>
      <c r="P93" s="4">
        <v>386</v>
      </c>
      <c r="Q93" s="4">
        <v>367</v>
      </c>
      <c r="R93" s="4">
        <v>375</v>
      </c>
      <c r="S93" s="4">
        <v>338</v>
      </c>
      <c r="T93" s="4">
        <v>540</v>
      </c>
      <c r="U93" s="4">
        <v>553</v>
      </c>
      <c r="V93" s="4">
        <v>752</v>
      </c>
      <c r="W93" s="4">
        <v>840</v>
      </c>
      <c r="X93" s="4">
        <v>834</v>
      </c>
      <c r="Y93" s="4">
        <v>725</v>
      </c>
      <c r="Z93" s="3">
        <v>11558</v>
      </c>
    </row>
    <row r="94" spans="1:26">
      <c r="A94">
        <v>67</v>
      </c>
      <c r="B94" t="s">
        <v>395</v>
      </c>
      <c r="C94" t="s">
        <v>15</v>
      </c>
      <c r="D94" s="6">
        <f t="shared" si="7"/>
        <v>7.65</v>
      </c>
      <c r="E94">
        <v>47.1</v>
      </c>
      <c r="F94" s="6">
        <f t="shared" si="5"/>
        <v>0.22917197452229299</v>
      </c>
      <c r="G94" s="7">
        <f t="shared" si="6"/>
        <v>1079.4000000000001</v>
      </c>
      <c r="H94">
        <v>7.65</v>
      </c>
      <c r="I94" s="3" t="s">
        <v>51</v>
      </c>
      <c r="J94" s="4"/>
      <c r="K94" s="4">
        <v>10082</v>
      </c>
      <c r="L94" s="4">
        <v>609</v>
      </c>
      <c r="M94" s="4">
        <v>677</v>
      </c>
      <c r="N94" s="4">
        <v>626</v>
      </c>
      <c r="O94" s="4">
        <v>498</v>
      </c>
      <c r="P94" s="4">
        <v>602</v>
      </c>
      <c r="Q94" s="4">
        <v>542</v>
      </c>
      <c r="R94" s="4">
        <v>477</v>
      </c>
      <c r="S94" s="4">
        <v>542</v>
      </c>
      <c r="T94" s="4">
        <v>725</v>
      </c>
      <c r="U94" s="4">
        <v>725</v>
      </c>
      <c r="V94" s="4">
        <v>734</v>
      </c>
      <c r="W94" s="4">
        <v>822</v>
      </c>
      <c r="X94" s="4">
        <v>889</v>
      </c>
      <c r="Y94" s="4">
        <v>850</v>
      </c>
      <c r="Z94" s="3">
        <v>19400</v>
      </c>
    </row>
    <row r="95" spans="1:26">
      <c r="A95">
        <v>68</v>
      </c>
      <c r="B95" t="s">
        <v>388</v>
      </c>
      <c r="C95" t="s">
        <v>16</v>
      </c>
      <c r="D95" s="6">
        <f t="shared" si="7"/>
        <v>4.08</v>
      </c>
      <c r="E95">
        <v>9.6</v>
      </c>
      <c r="F95" s="6">
        <f t="shared" si="5"/>
        <v>0.6791666666666667</v>
      </c>
      <c r="G95" s="7">
        <f t="shared" si="6"/>
        <v>652</v>
      </c>
      <c r="H95">
        <v>4.08</v>
      </c>
      <c r="I95" s="3" t="s">
        <v>52</v>
      </c>
      <c r="J95" s="4"/>
      <c r="K95" s="4">
        <v>132589</v>
      </c>
      <c r="L95" s="4">
        <v>3761</v>
      </c>
      <c r="M95" s="4">
        <v>3522</v>
      </c>
      <c r="N95" s="4">
        <v>2957</v>
      </c>
      <c r="O95" s="4">
        <v>2557</v>
      </c>
      <c r="P95" s="4">
        <v>3171</v>
      </c>
      <c r="Q95" s="4">
        <v>2693</v>
      </c>
      <c r="R95" s="4">
        <v>2722</v>
      </c>
      <c r="S95" s="4">
        <v>2839</v>
      </c>
      <c r="T95" s="4">
        <v>3874</v>
      </c>
      <c r="U95" s="4">
        <v>3850</v>
      </c>
      <c r="V95" s="4">
        <v>4224</v>
      </c>
      <c r="W95" s="4">
        <v>4717</v>
      </c>
      <c r="X95" s="4">
        <v>5036</v>
      </c>
      <c r="Y95" s="4">
        <v>4602</v>
      </c>
      <c r="Z95" s="3">
        <v>183114</v>
      </c>
    </row>
    <row r="96" spans="1:26">
      <c r="A96">
        <v>69</v>
      </c>
      <c r="B96" t="s">
        <v>389</v>
      </c>
      <c r="C96" t="s">
        <v>17</v>
      </c>
      <c r="D96" s="6">
        <f t="shared" si="7"/>
        <v>8.39</v>
      </c>
      <c r="E96">
        <v>8.1999999999999993</v>
      </c>
      <c r="F96" s="6">
        <f t="shared" si="5"/>
        <v>3.5207317073170739</v>
      </c>
      <c r="G96" s="7">
        <f t="shared" si="6"/>
        <v>2887</v>
      </c>
      <c r="H96">
        <v>8.39</v>
      </c>
      <c r="I96" s="3" t="s">
        <v>53</v>
      </c>
      <c r="J96" s="4"/>
      <c r="K96" s="4">
        <v>6342</v>
      </c>
      <c r="L96" s="4">
        <v>371</v>
      </c>
      <c r="M96" s="4">
        <v>390</v>
      </c>
      <c r="N96" s="4">
        <v>370</v>
      </c>
      <c r="O96" s="4">
        <v>265</v>
      </c>
      <c r="P96" s="4">
        <v>344</v>
      </c>
      <c r="Q96" s="4">
        <v>286</v>
      </c>
      <c r="R96" s="4">
        <v>280</v>
      </c>
      <c r="S96" s="4">
        <v>303</v>
      </c>
      <c r="T96" s="4">
        <v>434</v>
      </c>
      <c r="U96" s="4">
        <v>389</v>
      </c>
      <c r="V96" s="4">
        <v>417</v>
      </c>
      <c r="W96" s="4">
        <v>443</v>
      </c>
      <c r="X96" s="4">
        <v>423</v>
      </c>
      <c r="Y96" s="4">
        <v>427</v>
      </c>
      <c r="Z96" s="3">
        <v>11484</v>
      </c>
    </row>
    <row r="97" spans="1:26">
      <c r="A97">
        <v>70</v>
      </c>
      <c r="B97" t="s">
        <v>390</v>
      </c>
      <c r="C97" t="s">
        <v>18</v>
      </c>
      <c r="D97" s="6">
        <f t="shared" si="7"/>
        <v>6.83</v>
      </c>
      <c r="E97">
        <v>63.5</v>
      </c>
      <c r="F97" s="6">
        <f t="shared" si="5"/>
        <v>0.309748031496063</v>
      </c>
      <c r="G97" s="7">
        <f t="shared" si="6"/>
        <v>1966.9</v>
      </c>
      <c r="H97">
        <v>6.83</v>
      </c>
      <c r="I97" s="3" t="s">
        <v>54</v>
      </c>
      <c r="J97" s="4"/>
      <c r="K97" s="4">
        <v>179376</v>
      </c>
      <c r="L97" s="4">
        <v>6360</v>
      </c>
      <c r="M97" s="4">
        <v>6234</v>
      </c>
      <c r="N97" s="4">
        <v>5846</v>
      </c>
      <c r="O97" s="4">
        <v>4703</v>
      </c>
      <c r="P97" s="4">
        <v>5628</v>
      </c>
      <c r="Q97" s="4">
        <v>5006</v>
      </c>
      <c r="R97" s="4">
        <v>4885</v>
      </c>
      <c r="S97" s="4">
        <v>5237</v>
      </c>
      <c r="T97" s="4">
        <v>7082</v>
      </c>
      <c r="U97" s="4">
        <v>6956</v>
      </c>
      <c r="V97" s="4">
        <v>7640</v>
      </c>
      <c r="W97" s="4">
        <v>8489</v>
      </c>
      <c r="X97" s="4">
        <v>8904</v>
      </c>
      <c r="Y97" s="4">
        <v>8464</v>
      </c>
      <c r="Z97" s="3">
        <v>270810</v>
      </c>
    </row>
    <row r="98" spans="1:26">
      <c r="B98" t="s">
        <v>21</v>
      </c>
      <c r="I98" s="3" t="s">
        <v>55</v>
      </c>
      <c r="J98" s="4"/>
      <c r="K98" s="4">
        <v>28426</v>
      </c>
      <c r="L98" s="4">
        <v>1822</v>
      </c>
      <c r="M98" s="4">
        <v>1871</v>
      </c>
      <c r="N98" s="4">
        <v>1794</v>
      </c>
      <c r="O98" s="4">
        <v>1610</v>
      </c>
      <c r="P98" s="4">
        <v>1974</v>
      </c>
      <c r="Q98" s="4">
        <v>1745</v>
      </c>
      <c r="R98" s="4">
        <v>1841</v>
      </c>
      <c r="S98" s="4">
        <v>2012</v>
      </c>
      <c r="T98" s="4">
        <v>2636</v>
      </c>
      <c r="U98" s="4">
        <v>2607</v>
      </c>
      <c r="V98" s="4">
        <v>2977</v>
      </c>
      <c r="W98" s="4">
        <v>3143</v>
      </c>
      <c r="X98" s="4">
        <v>3411</v>
      </c>
      <c r="Y98" s="4">
        <v>3354</v>
      </c>
      <c r="Z98" s="3">
        <v>61223</v>
      </c>
    </row>
    <row r="99" spans="1:26">
      <c r="I99" s="3" t="s">
        <v>56</v>
      </c>
      <c r="J99" s="4"/>
      <c r="K99" s="4">
        <v>1792</v>
      </c>
      <c r="L99" s="4">
        <v>73</v>
      </c>
      <c r="M99" s="4">
        <v>55</v>
      </c>
      <c r="N99" s="4">
        <v>53</v>
      </c>
      <c r="O99" s="4">
        <v>74</v>
      </c>
      <c r="P99" s="4">
        <v>66</v>
      </c>
      <c r="Q99" s="4">
        <v>82</v>
      </c>
      <c r="R99" s="4">
        <v>63</v>
      </c>
      <c r="S99" s="4">
        <v>82</v>
      </c>
      <c r="T99" s="4">
        <v>107</v>
      </c>
      <c r="U99" s="4">
        <v>84</v>
      </c>
      <c r="V99" s="4">
        <v>96</v>
      </c>
      <c r="W99" s="4">
        <v>111</v>
      </c>
      <c r="X99" s="4">
        <v>104</v>
      </c>
      <c r="Y99" s="4">
        <v>118</v>
      </c>
      <c r="Z99" s="3">
        <v>2960</v>
      </c>
    </row>
    <row r="100" spans="1:26">
      <c r="I100" s="3" t="s">
        <v>57</v>
      </c>
      <c r="J100" s="4"/>
      <c r="K100" s="4">
        <v>108235</v>
      </c>
      <c r="L100" s="4">
        <v>3329</v>
      </c>
      <c r="M100" s="4">
        <v>3183</v>
      </c>
      <c r="N100" s="4">
        <v>2889</v>
      </c>
      <c r="O100" s="4">
        <v>2319</v>
      </c>
      <c r="P100" s="4">
        <v>2630</v>
      </c>
      <c r="Q100" s="4">
        <v>2255</v>
      </c>
      <c r="R100" s="4">
        <v>2227</v>
      </c>
      <c r="S100" s="4">
        <v>2341</v>
      </c>
      <c r="T100" s="4">
        <v>3230</v>
      </c>
      <c r="U100" s="4">
        <v>3177</v>
      </c>
      <c r="V100" s="4">
        <v>3387</v>
      </c>
      <c r="W100" s="4">
        <v>3688</v>
      </c>
      <c r="X100" s="4">
        <v>3755</v>
      </c>
      <c r="Y100" s="4">
        <v>3590</v>
      </c>
      <c r="Z100" s="3">
        <v>150235</v>
      </c>
    </row>
    <row r="101" spans="1:26">
      <c r="I101" s="3" t="s">
        <v>58</v>
      </c>
      <c r="J101" s="4"/>
      <c r="K101" s="4">
        <v>24795</v>
      </c>
      <c r="L101" s="4">
        <v>466</v>
      </c>
      <c r="M101" s="4">
        <v>516</v>
      </c>
      <c r="N101" s="4">
        <v>447</v>
      </c>
      <c r="O101" s="4">
        <v>403</v>
      </c>
      <c r="P101" s="4">
        <v>543</v>
      </c>
      <c r="Q101" s="4">
        <v>470</v>
      </c>
      <c r="R101" s="4">
        <v>417</v>
      </c>
      <c r="S101" s="4">
        <v>403</v>
      </c>
      <c r="T101" s="4">
        <v>516</v>
      </c>
      <c r="U101" s="4">
        <v>484</v>
      </c>
      <c r="V101" s="4">
        <v>471</v>
      </c>
      <c r="W101" s="4">
        <v>548</v>
      </c>
      <c r="X101" s="4">
        <v>572</v>
      </c>
      <c r="Y101" s="4">
        <v>532</v>
      </c>
      <c r="Z101" s="3">
        <v>31583</v>
      </c>
    </row>
    <row r="102" spans="1:26">
      <c r="I102" s="3" t="s">
        <v>59</v>
      </c>
      <c r="J102" s="4"/>
      <c r="K102" s="4">
        <v>18745</v>
      </c>
      <c r="L102" s="4">
        <v>1450</v>
      </c>
      <c r="M102" s="4">
        <v>1665</v>
      </c>
      <c r="N102" s="4">
        <v>1725</v>
      </c>
      <c r="O102" s="4">
        <v>1618</v>
      </c>
      <c r="P102" s="4">
        <v>2060</v>
      </c>
      <c r="Q102" s="4">
        <v>1877</v>
      </c>
      <c r="R102" s="4">
        <v>1781</v>
      </c>
      <c r="S102" s="4">
        <v>1784</v>
      </c>
      <c r="T102" s="4">
        <v>2040</v>
      </c>
      <c r="U102" s="4">
        <v>1977</v>
      </c>
      <c r="V102" s="4">
        <v>2059</v>
      </c>
      <c r="W102" s="4">
        <v>2164</v>
      </c>
      <c r="X102" s="4">
        <v>2391</v>
      </c>
      <c r="Y102" s="4">
        <v>2366</v>
      </c>
      <c r="Z102" s="3">
        <v>45702</v>
      </c>
    </row>
    <row r="103" spans="1:26">
      <c r="I103" s="3" t="s">
        <v>60</v>
      </c>
      <c r="J103" s="4"/>
      <c r="K103" s="4">
        <v>118766</v>
      </c>
      <c r="L103" s="4">
        <v>3343</v>
      </c>
      <c r="M103" s="4">
        <v>3182</v>
      </c>
      <c r="N103" s="4">
        <v>2883</v>
      </c>
      <c r="O103" s="4">
        <v>2298</v>
      </c>
      <c r="P103" s="4">
        <v>2842</v>
      </c>
      <c r="Q103" s="4">
        <v>2500</v>
      </c>
      <c r="R103" s="4">
        <v>2414</v>
      </c>
      <c r="S103" s="4">
        <v>2656</v>
      </c>
      <c r="T103" s="4">
        <v>3350</v>
      </c>
      <c r="U103" s="4">
        <v>3219</v>
      </c>
      <c r="V103" s="4">
        <v>3483</v>
      </c>
      <c r="W103" s="4">
        <v>3961</v>
      </c>
      <c r="X103" s="4">
        <v>4091</v>
      </c>
      <c r="Y103" s="4">
        <v>3825</v>
      </c>
      <c r="Z103" s="3">
        <v>162813</v>
      </c>
    </row>
    <row r="104" spans="1:26">
      <c r="I104" s="3" t="s">
        <v>61</v>
      </c>
      <c r="J104" s="4"/>
      <c r="K104" s="4">
        <v>7127</v>
      </c>
      <c r="L104" s="4">
        <v>260</v>
      </c>
      <c r="M104" s="4">
        <v>266</v>
      </c>
      <c r="N104" s="4">
        <v>309</v>
      </c>
      <c r="O104" s="4">
        <v>263</v>
      </c>
      <c r="P104" s="4">
        <v>269</v>
      </c>
      <c r="Q104" s="4">
        <v>263</v>
      </c>
      <c r="R104" s="4">
        <v>218</v>
      </c>
      <c r="S104" s="4">
        <v>231</v>
      </c>
      <c r="T104" s="4">
        <v>276</v>
      </c>
      <c r="U104" s="4">
        <v>306</v>
      </c>
      <c r="V104" s="4">
        <v>329</v>
      </c>
      <c r="W104" s="4">
        <v>321</v>
      </c>
      <c r="X104" s="4">
        <v>363</v>
      </c>
      <c r="Y104" s="4">
        <v>324</v>
      </c>
      <c r="Z104" s="3">
        <v>11125</v>
      </c>
    </row>
    <row r="105" spans="1:26">
      <c r="I105" s="3" t="s">
        <v>62</v>
      </c>
      <c r="J105" s="4"/>
      <c r="K105" s="4">
        <v>12043</v>
      </c>
      <c r="L105" s="4">
        <v>599</v>
      </c>
      <c r="M105" s="4">
        <v>571</v>
      </c>
      <c r="N105" s="4">
        <v>524</v>
      </c>
      <c r="O105" s="4">
        <v>460</v>
      </c>
      <c r="P105" s="4">
        <v>577</v>
      </c>
      <c r="Q105" s="4">
        <v>411</v>
      </c>
      <c r="R105" s="4">
        <v>395</v>
      </c>
      <c r="S105" s="4">
        <v>461</v>
      </c>
      <c r="T105" s="4">
        <v>517</v>
      </c>
      <c r="U105" s="4">
        <v>656</v>
      </c>
      <c r="V105" s="4">
        <v>850</v>
      </c>
      <c r="W105" s="4">
        <v>873</v>
      </c>
      <c r="X105" s="4">
        <v>907</v>
      </c>
      <c r="Y105" s="4">
        <v>950</v>
      </c>
      <c r="Z105" s="3">
        <v>20794</v>
      </c>
    </row>
    <row r="106" spans="1:26">
      <c r="I106" s="3" t="s">
        <v>63</v>
      </c>
      <c r="J106" s="4"/>
      <c r="K106" s="4">
        <v>1534</v>
      </c>
      <c r="L106" s="4">
        <v>76</v>
      </c>
      <c r="M106" s="4">
        <v>80</v>
      </c>
      <c r="N106" s="4">
        <v>82</v>
      </c>
      <c r="O106" s="4">
        <v>66</v>
      </c>
      <c r="P106" s="4">
        <v>74</v>
      </c>
      <c r="Q106" s="4">
        <v>60</v>
      </c>
      <c r="R106" s="4">
        <v>54</v>
      </c>
      <c r="S106" s="4">
        <v>46</v>
      </c>
      <c r="T106" s="4">
        <v>70</v>
      </c>
      <c r="U106" s="4">
        <v>96</v>
      </c>
      <c r="V106" s="4">
        <v>113</v>
      </c>
      <c r="W106" s="4">
        <v>129</v>
      </c>
      <c r="X106" s="4">
        <v>115</v>
      </c>
      <c r="Y106" s="4">
        <v>113</v>
      </c>
      <c r="Z106" s="3">
        <v>2708</v>
      </c>
    </row>
    <row r="107" spans="1:26">
      <c r="I107" s="3" t="s">
        <v>64</v>
      </c>
      <c r="J107" s="4"/>
      <c r="K107" s="4">
        <v>17868</v>
      </c>
      <c r="L107" s="4">
        <v>831</v>
      </c>
      <c r="M107" s="4">
        <v>797</v>
      </c>
      <c r="N107" s="4">
        <v>681</v>
      </c>
      <c r="O107" s="4">
        <v>584</v>
      </c>
      <c r="P107" s="4">
        <v>669</v>
      </c>
      <c r="Q107" s="4">
        <v>618</v>
      </c>
      <c r="R107" s="4">
        <v>586</v>
      </c>
      <c r="S107" s="4">
        <v>647</v>
      </c>
      <c r="T107" s="4">
        <v>925</v>
      </c>
      <c r="U107" s="4">
        <v>969</v>
      </c>
      <c r="V107" s="4">
        <v>930</v>
      </c>
      <c r="W107" s="4">
        <v>1003</v>
      </c>
      <c r="X107" s="4">
        <v>1060</v>
      </c>
      <c r="Y107" s="4">
        <v>1009</v>
      </c>
      <c r="Z107" s="3">
        <v>29177</v>
      </c>
    </row>
    <row r="108" spans="1:26">
      <c r="I108" s="3" t="s">
        <v>65</v>
      </c>
      <c r="J108" s="4"/>
      <c r="K108" s="4">
        <v>106825</v>
      </c>
      <c r="L108" s="4">
        <v>6029</v>
      </c>
      <c r="M108" s="4">
        <v>6029</v>
      </c>
      <c r="N108" s="4">
        <v>5930</v>
      </c>
      <c r="O108" s="4">
        <v>5260</v>
      </c>
      <c r="P108" s="4">
        <v>6308</v>
      </c>
      <c r="Q108" s="4">
        <v>5733</v>
      </c>
      <c r="R108" s="4">
        <v>5712</v>
      </c>
      <c r="S108" s="4">
        <v>5934</v>
      </c>
      <c r="T108" s="4">
        <v>7545</v>
      </c>
      <c r="U108" s="4">
        <v>7583</v>
      </c>
      <c r="V108" s="4">
        <v>8367</v>
      </c>
      <c r="W108" s="4">
        <v>9222</v>
      </c>
      <c r="X108" s="4">
        <v>10022</v>
      </c>
      <c r="Y108" s="4">
        <v>9934</v>
      </c>
      <c r="Z108" s="3">
        <v>206433</v>
      </c>
    </row>
    <row r="109" spans="1:26">
      <c r="I109" s="3" t="s">
        <v>66</v>
      </c>
      <c r="J109" s="4"/>
      <c r="K109" s="4">
        <v>11503</v>
      </c>
      <c r="L109" s="4">
        <v>675</v>
      </c>
      <c r="M109" s="4">
        <v>638</v>
      </c>
      <c r="N109" s="4">
        <v>683</v>
      </c>
      <c r="O109" s="4">
        <v>554</v>
      </c>
      <c r="P109" s="4">
        <v>684</v>
      </c>
      <c r="Q109" s="4">
        <v>638</v>
      </c>
      <c r="R109" s="4">
        <v>642</v>
      </c>
      <c r="S109" s="4">
        <v>766</v>
      </c>
      <c r="T109" s="4">
        <v>1017</v>
      </c>
      <c r="U109" s="4">
        <v>1065</v>
      </c>
      <c r="V109" s="4">
        <v>1167</v>
      </c>
      <c r="W109" s="4">
        <v>1228</v>
      </c>
      <c r="X109" s="4">
        <v>1374</v>
      </c>
      <c r="Y109" s="4">
        <v>1404</v>
      </c>
      <c r="Z109" s="3">
        <v>24038</v>
      </c>
    </row>
    <row r="110" spans="1:26">
      <c r="I110" s="3" t="s">
        <v>67</v>
      </c>
      <c r="J110" s="4"/>
      <c r="K110" s="4">
        <v>4722</v>
      </c>
      <c r="L110" s="4">
        <v>487</v>
      </c>
      <c r="M110" s="4">
        <v>429</v>
      </c>
      <c r="N110" s="4">
        <v>400</v>
      </c>
      <c r="O110" s="4">
        <v>367</v>
      </c>
      <c r="P110" s="4">
        <v>437</v>
      </c>
      <c r="Q110" s="4">
        <v>472</v>
      </c>
      <c r="R110" s="4">
        <v>437</v>
      </c>
      <c r="S110" s="4">
        <v>452</v>
      </c>
      <c r="T110" s="4">
        <v>642</v>
      </c>
      <c r="U110" s="4">
        <v>504</v>
      </c>
      <c r="V110" s="4">
        <v>487</v>
      </c>
      <c r="W110" s="4">
        <v>529</v>
      </c>
      <c r="X110" s="4">
        <v>578</v>
      </c>
      <c r="Y110" s="4">
        <v>451</v>
      </c>
      <c r="Z110" s="3">
        <v>11394</v>
      </c>
    </row>
    <row r="111" spans="1:26">
      <c r="I111" s="3" t="s">
        <v>68</v>
      </c>
      <c r="J111" s="4"/>
      <c r="K111" s="4">
        <v>27135</v>
      </c>
      <c r="L111" s="4">
        <v>1160</v>
      </c>
      <c r="M111" s="4">
        <v>1110</v>
      </c>
      <c r="N111" s="4">
        <v>1077</v>
      </c>
      <c r="O111" s="4">
        <v>946</v>
      </c>
      <c r="P111" s="4">
        <v>1094</v>
      </c>
      <c r="Q111" s="4">
        <v>1004</v>
      </c>
      <c r="R111" s="4">
        <v>1030</v>
      </c>
      <c r="S111" s="4">
        <v>1073</v>
      </c>
      <c r="T111" s="4">
        <v>1587</v>
      </c>
      <c r="U111" s="4">
        <v>1600</v>
      </c>
      <c r="V111" s="4">
        <v>1691</v>
      </c>
      <c r="W111" s="4">
        <v>1886</v>
      </c>
      <c r="X111" s="4">
        <v>2078</v>
      </c>
      <c r="Y111" s="4">
        <v>2057</v>
      </c>
      <c r="Z111" s="3">
        <v>46528</v>
      </c>
    </row>
    <row r="112" spans="1:26">
      <c r="I112" s="3" t="s">
        <v>69</v>
      </c>
      <c r="J112" s="4"/>
      <c r="K112" s="4">
        <v>29191</v>
      </c>
      <c r="L112" s="4">
        <v>2098</v>
      </c>
      <c r="M112" s="4">
        <v>2285</v>
      </c>
      <c r="N112" s="4">
        <v>2221</v>
      </c>
      <c r="O112" s="4">
        <v>2291</v>
      </c>
      <c r="P112" s="4">
        <v>3286</v>
      </c>
      <c r="Q112" s="4">
        <v>3228</v>
      </c>
      <c r="R112" s="4">
        <v>3517</v>
      </c>
      <c r="S112" s="4">
        <v>4309</v>
      </c>
      <c r="T112" s="4">
        <v>5258</v>
      </c>
      <c r="U112" s="4">
        <v>4765</v>
      </c>
      <c r="V112" s="4">
        <v>5390</v>
      </c>
      <c r="W112" s="4">
        <v>5878</v>
      </c>
      <c r="X112" s="4">
        <v>6448</v>
      </c>
      <c r="Y112" s="4">
        <v>6378</v>
      </c>
      <c r="Z112" s="3">
        <v>86543</v>
      </c>
    </row>
    <row r="113" spans="9:26">
      <c r="I113" s="3" t="s">
        <v>70</v>
      </c>
      <c r="J113" s="4"/>
      <c r="K113" s="4">
        <v>6130</v>
      </c>
      <c r="L113" s="4">
        <v>151</v>
      </c>
      <c r="M113" s="4">
        <v>139</v>
      </c>
      <c r="N113" s="4">
        <v>100</v>
      </c>
      <c r="O113" s="4">
        <v>91</v>
      </c>
      <c r="P113" s="4">
        <v>103</v>
      </c>
      <c r="Q113" s="4">
        <v>106</v>
      </c>
      <c r="R113" s="4">
        <v>74</v>
      </c>
      <c r="S113" s="4">
        <v>92</v>
      </c>
      <c r="T113" s="4">
        <v>118</v>
      </c>
      <c r="U113" s="4">
        <v>94</v>
      </c>
      <c r="V113" s="4">
        <v>135</v>
      </c>
      <c r="W113" s="4">
        <v>145</v>
      </c>
      <c r="X113" s="4">
        <v>134</v>
      </c>
      <c r="Y113" s="4">
        <v>127</v>
      </c>
      <c r="Z113" s="3">
        <v>7739</v>
      </c>
    </row>
    <row r="114" spans="9:26">
      <c r="I114" s="3" t="s">
        <v>71</v>
      </c>
      <c r="J114" s="4"/>
      <c r="K114" s="4">
        <v>41477</v>
      </c>
      <c r="L114" s="4">
        <v>1864</v>
      </c>
      <c r="M114" s="4">
        <v>1787</v>
      </c>
      <c r="N114" s="4">
        <v>1658</v>
      </c>
      <c r="O114" s="4">
        <v>1489</v>
      </c>
      <c r="P114" s="4">
        <v>1688</v>
      </c>
      <c r="Q114" s="4">
        <v>1412</v>
      </c>
      <c r="R114" s="4">
        <v>1349</v>
      </c>
      <c r="S114" s="4">
        <v>1467</v>
      </c>
      <c r="T114" s="4">
        <v>1814</v>
      </c>
      <c r="U114" s="4">
        <v>1784</v>
      </c>
      <c r="V114" s="4">
        <v>1785</v>
      </c>
      <c r="W114" s="4">
        <v>2025</v>
      </c>
      <c r="X114" s="4">
        <v>2107</v>
      </c>
      <c r="Y114" s="4">
        <v>2039</v>
      </c>
      <c r="Z114" s="3">
        <v>65745</v>
      </c>
    </row>
    <row r="115" spans="9:26">
      <c r="I115" s="3" t="s">
        <v>72</v>
      </c>
      <c r="J115" s="4"/>
      <c r="K115" s="4">
        <v>1359</v>
      </c>
      <c r="L115" s="4">
        <v>48</v>
      </c>
      <c r="M115" s="4">
        <v>71</v>
      </c>
      <c r="N115" s="4">
        <v>52</v>
      </c>
      <c r="O115" s="4">
        <v>53</v>
      </c>
      <c r="P115" s="4">
        <v>48</v>
      </c>
      <c r="Q115" s="4">
        <v>54</v>
      </c>
      <c r="R115" s="4">
        <v>35</v>
      </c>
      <c r="S115" s="4">
        <v>59</v>
      </c>
      <c r="T115" s="4">
        <v>82</v>
      </c>
      <c r="U115" s="4">
        <v>65</v>
      </c>
      <c r="V115" s="4">
        <v>120</v>
      </c>
      <c r="W115" s="4">
        <v>113</v>
      </c>
      <c r="X115" s="4">
        <v>122</v>
      </c>
      <c r="Y115" s="4">
        <v>110</v>
      </c>
      <c r="Z115" s="3">
        <v>2391</v>
      </c>
    </row>
    <row r="116" spans="9:26">
      <c r="I116" s="3" t="s">
        <v>73</v>
      </c>
      <c r="J116" s="4"/>
      <c r="K116" s="4">
        <v>3313</v>
      </c>
      <c r="L116" s="4">
        <v>61</v>
      </c>
      <c r="M116" s="4">
        <v>49</v>
      </c>
      <c r="N116" s="4">
        <v>75</v>
      </c>
      <c r="O116" s="4">
        <v>55</v>
      </c>
      <c r="P116" s="4">
        <v>63</v>
      </c>
      <c r="Q116" s="4">
        <v>63</v>
      </c>
      <c r="R116" s="4">
        <v>68</v>
      </c>
      <c r="S116" s="4">
        <v>57</v>
      </c>
      <c r="T116" s="4">
        <v>82</v>
      </c>
      <c r="U116" s="4">
        <v>97</v>
      </c>
      <c r="V116" s="4">
        <v>131</v>
      </c>
      <c r="W116" s="4">
        <v>133</v>
      </c>
      <c r="X116" s="4">
        <v>161</v>
      </c>
      <c r="Y116" s="4">
        <v>146</v>
      </c>
      <c r="Z116" s="3">
        <v>4554</v>
      </c>
    </row>
    <row r="117" spans="9:26">
      <c r="I117" s="3" t="s">
        <v>74</v>
      </c>
      <c r="J117" s="4"/>
      <c r="K117" s="4">
        <v>19</v>
      </c>
      <c r="L117" s="4">
        <v>1</v>
      </c>
      <c r="M117" s="4">
        <v>0</v>
      </c>
      <c r="N117" s="4">
        <v>0</v>
      </c>
      <c r="O117" s="4">
        <v>0</v>
      </c>
      <c r="P117" s="4">
        <v>0</v>
      </c>
      <c r="Q117" s="4">
        <v>1</v>
      </c>
      <c r="R117" s="4">
        <v>3</v>
      </c>
      <c r="S117" s="4">
        <v>1</v>
      </c>
      <c r="T117" s="4">
        <v>0</v>
      </c>
      <c r="U117" s="4">
        <v>0</v>
      </c>
      <c r="V117" s="4">
        <v>0</v>
      </c>
      <c r="W117" s="4">
        <v>3</v>
      </c>
      <c r="X117" s="4">
        <v>3</v>
      </c>
      <c r="Y117" s="4">
        <v>4</v>
      </c>
      <c r="Z117" s="3">
        <v>35</v>
      </c>
    </row>
    <row r="118" spans="9:26">
      <c r="I118" s="3" t="s">
        <v>75</v>
      </c>
      <c r="J118" s="4"/>
      <c r="K118" s="4">
        <v>0</v>
      </c>
      <c r="L118" s="4">
        <v>0</v>
      </c>
      <c r="M118" s="4">
        <v>0</v>
      </c>
      <c r="N118" s="4">
        <v>0</v>
      </c>
      <c r="O118" s="4">
        <v>1</v>
      </c>
      <c r="P118" s="4">
        <v>0</v>
      </c>
      <c r="Q118" s="4">
        <v>0</v>
      </c>
      <c r="R118" s="4">
        <v>1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3">
        <v>2</v>
      </c>
    </row>
    <row r="119" spans="9:26">
      <c r="I119" s="3" t="s">
        <v>76</v>
      </c>
      <c r="J119" s="4"/>
      <c r="K119" s="4">
        <v>734</v>
      </c>
      <c r="L119" s="4">
        <v>16</v>
      </c>
      <c r="M119" s="4">
        <v>27</v>
      </c>
      <c r="N119" s="4">
        <v>19</v>
      </c>
      <c r="O119" s="4">
        <v>26</v>
      </c>
      <c r="P119" s="4">
        <v>25</v>
      </c>
      <c r="Q119" s="4">
        <v>28</v>
      </c>
      <c r="R119" s="4">
        <v>14</v>
      </c>
      <c r="S119" s="4">
        <v>14</v>
      </c>
      <c r="T119" s="4">
        <v>24</v>
      </c>
      <c r="U119" s="4">
        <v>27</v>
      </c>
      <c r="V119" s="4">
        <v>34</v>
      </c>
      <c r="W119" s="4">
        <v>19</v>
      </c>
      <c r="X119" s="4">
        <v>38</v>
      </c>
      <c r="Y119" s="4">
        <v>30</v>
      </c>
      <c r="Z119" s="3">
        <v>1075</v>
      </c>
    </row>
    <row r="120" spans="9:26">
      <c r="I120" s="3" t="s">
        <v>77</v>
      </c>
      <c r="J120" s="4"/>
      <c r="K120" s="4">
        <v>2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3">
        <v>2</v>
      </c>
    </row>
    <row r="121" spans="9:26">
      <c r="I121" s="3" t="s">
        <v>78</v>
      </c>
      <c r="J121" s="4"/>
      <c r="K121" s="4">
        <v>71</v>
      </c>
      <c r="L121" s="4">
        <v>1</v>
      </c>
      <c r="M121" s="4">
        <v>2</v>
      </c>
      <c r="N121" s="4">
        <v>2</v>
      </c>
      <c r="O121" s="4">
        <v>4</v>
      </c>
      <c r="P121" s="4">
        <v>1</v>
      </c>
      <c r="Q121" s="4">
        <v>2</v>
      </c>
      <c r="R121" s="4">
        <v>2</v>
      </c>
      <c r="S121" s="4">
        <v>1</v>
      </c>
      <c r="T121" s="4">
        <v>2</v>
      </c>
      <c r="U121" s="4">
        <v>3</v>
      </c>
      <c r="V121" s="4">
        <v>3</v>
      </c>
      <c r="W121" s="4">
        <v>6</v>
      </c>
      <c r="X121" s="4">
        <v>4</v>
      </c>
      <c r="Y121" s="4">
        <v>7</v>
      </c>
      <c r="Z121" s="3">
        <v>111</v>
      </c>
    </row>
    <row r="122" spans="9:26">
      <c r="I122" s="3" t="s">
        <v>79</v>
      </c>
      <c r="J122" s="4"/>
      <c r="K122" s="4">
        <v>31</v>
      </c>
      <c r="L122" s="4">
        <v>0</v>
      </c>
      <c r="M122" s="4">
        <v>0</v>
      </c>
      <c r="N122" s="4">
        <v>1</v>
      </c>
      <c r="O122" s="4">
        <v>2</v>
      </c>
      <c r="P122" s="4">
        <v>2</v>
      </c>
      <c r="Q122" s="4">
        <v>2</v>
      </c>
      <c r="R122" s="4">
        <v>2</v>
      </c>
      <c r="S122" s="4">
        <v>0</v>
      </c>
      <c r="T122" s="4">
        <v>1</v>
      </c>
      <c r="U122" s="4">
        <v>0</v>
      </c>
      <c r="V122" s="4">
        <v>0</v>
      </c>
      <c r="W122" s="4">
        <v>2</v>
      </c>
      <c r="X122" s="4">
        <v>0</v>
      </c>
      <c r="Y122" s="4">
        <v>0</v>
      </c>
      <c r="Z122" s="3">
        <v>43</v>
      </c>
    </row>
    <row r="123" spans="9:26">
      <c r="I123" s="3" t="s">
        <v>80</v>
      </c>
      <c r="J123" s="4"/>
      <c r="K123" s="4">
        <v>4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3">
        <v>4</v>
      </c>
    </row>
    <row r="124" spans="9:26">
      <c r="I124" s="3"/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9:26">
      <c r="I125" s="3"/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9:26">
      <c r="I126" s="3" t="s">
        <v>81</v>
      </c>
      <c r="J126" s="4"/>
      <c r="K126" s="4">
        <v>485962</v>
      </c>
      <c r="L126" s="4">
        <v>34858</v>
      </c>
      <c r="M126" s="4">
        <v>35515</v>
      </c>
      <c r="N126" s="4">
        <v>35346</v>
      </c>
      <c r="O126" s="4">
        <v>30340</v>
      </c>
      <c r="P126" s="4">
        <v>36807</v>
      </c>
      <c r="Q126" s="4">
        <v>33354</v>
      </c>
      <c r="R126" s="4">
        <v>33682</v>
      </c>
      <c r="S126" s="4">
        <v>35501</v>
      </c>
      <c r="T126" s="4">
        <v>44813</v>
      </c>
      <c r="U126" s="4">
        <v>46139</v>
      </c>
      <c r="V126" s="4">
        <v>50677</v>
      </c>
      <c r="W126" s="4">
        <v>51919</v>
      </c>
      <c r="X126" s="4">
        <v>53848</v>
      </c>
      <c r="Y126" s="4">
        <v>52409</v>
      </c>
      <c r="Z126" s="3">
        <v>1061170</v>
      </c>
    </row>
    <row r="127" spans="9:26">
      <c r="I127" s="3" t="s">
        <v>82</v>
      </c>
      <c r="J127" s="4"/>
      <c r="K127" s="4">
        <v>242593</v>
      </c>
      <c r="L127" s="4">
        <v>11280</v>
      </c>
      <c r="M127" s="4">
        <v>11444</v>
      </c>
      <c r="N127" s="4">
        <v>10779</v>
      </c>
      <c r="O127" s="4">
        <v>9011</v>
      </c>
      <c r="P127" s="4">
        <v>10005</v>
      </c>
      <c r="Q127" s="4">
        <v>9051</v>
      </c>
      <c r="R127" s="4">
        <v>8914</v>
      </c>
      <c r="S127" s="4">
        <v>9000</v>
      </c>
      <c r="T127" s="4">
        <v>12363</v>
      </c>
      <c r="U127" s="4">
        <v>11919</v>
      </c>
      <c r="V127" s="4">
        <v>13835</v>
      </c>
      <c r="W127" s="4">
        <v>15498</v>
      </c>
      <c r="X127" s="4">
        <v>16550</v>
      </c>
      <c r="Y127" s="4">
        <v>16549</v>
      </c>
      <c r="Z127" s="3">
        <v>408791</v>
      </c>
    </row>
    <row r="128" spans="9:26">
      <c r="I128" s="3" t="s">
        <v>83</v>
      </c>
      <c r="J128" s="4"/>
      <c r="K128" s="4">
        <v>105600</v>
      </c>
      <c r="L128" s="4">
        <v>3829</v>
      </c>
      <c r="M128" s="4">
        <v>3618</v>
      </c>
      <c r="N128" s="4">
        <v>3441</v>
      </c>
      <c r="O128" s="4">
        <v>3141</v>
      </c>
      <c r="P128" s="4">
        <v>3579</v>
      </c>
      <c r="Q128" s="4">
        <v>3291</v>
      </c>
      <c r="R128" s="4">
        <v>3085</v>
      </c>
      <c r="S128" s="4">
        <v>3173</v>
      </c>
      <c r="T128" s="4">
        <v>4298</v>
      </c>
      <c r="U128" s="4">
        <v>4292</v>
      </c>
      <c r="V128" s="4">
        <v>5211</v>
      </c>
      <c r="W128" s="4">
        <v>5806</v>
      </c>
      <c r="X128" s="4">
        <v>6488</v>
      </c>
      <c r="Y128" s="4">
        <v>6417</v>
      </c>
      <c r="Z128" s="3">
        <v>165269</v>
      </c>
    </row>
    <row r="129" spans="9:26">
      <c r="I129" s="3" t="s">
        <v>84</v>
      </c>
      <c r="J129" s="4"/>
      <c r="K129" s="4">
        <v>93260</v>
      </c>
      <c r="L129" s="4">
        <v>4035</v>
      </c>
      <c r="M129" s="4">
        <v>3868</v>
      </c>
      <c r="N129" s="4">
        <v>3380</v>
      </c>
      <c r="O129" s="4">
        <v>2866</v>
      </c>
      <c r="P129" s="4">
        <v>3431</v>
      </c>
      <c r="Q129" s="4">
        <v>3130</v>
      </c>
      <c r="R129" s="4">
        <v>3163</v>
      </c>
      <c r="S129" s="4">
        <v>3140</v>
      </c>
      <c r="T129" s="4">
        <v>4450</v>
      </c>
      <c r="U129" s="4">
        <v>4532</v>
      </c>
      <c r="V129" s="4">
        <v>5386</v>
      </c>
      <c r="W129" s="4">
        <v>6083</v>
      </c>
      <c r="X129" s="4">
        <v>6691</v>
      </c>
      <c r="Y129" s="4">
        <v>6565</v>
      </c>
      <c r="Z129" s="3">
        <v>153980</v>
      </c>
    </row>
    <row r="130" spans="9:26">
      <c r="I130" s="3" t="s">
        <v>85</v>
      </c>
      <c r="J130" s="4"/>
      <c r="K130" s="4">
        <v>21706</v>
      </c>
      <c r="L130" s="4">
        <v>3786</v>
      </c>
      <c r="M130" s="4">
        <v>3944</v>
      </c>
      <c r="N130" s="4">
        <v>4428</v>
      </c>
      <c r="O130" s="4">
        <v>4351</v>
      </c>
      <c r="P130" s="4">
        <v>5908</v>
      </c>
      <c r="Q130" s="4">
        <v>6295</v>
      </c>
      <c r="R130" s="4">
        <v>7548</v>
      </c>
      <c r="S130" s="4">
        <v>8762</v>
      </c>
      <c r="T130" s="4">
        <v>11671</v>
      </c>
      <c r="U130" s="4">
        <v>12262</v>
      </c>
      <c r="V130" s="4">
        <v>13233</v>
      </c>
      <c r="W130" s="4">
        <v>14548</v>
      </c>
      <c r="X130" s="4">
        <v>16469</v>
      </c>
      <c r="Y130" s="4">
        <v>17924</v>
      </c>
      <c r="Z130" s="3">
        <v>152835</v>
      </c>
    </row>
    <row r="131" spans="9:26">
      <c r="I131" s="3" t="s">
        <v>86</v>
      </c>
      <c r="J131" s="4"/>
      <c r="K131" s="4">
        <v>30059</v>
      </c>
      <c r="L131" s="4">
        <v>5431</v>
      </c>
      <c r="M131" s="4">
        <v>5298</v>
      </c>
      <c r="N131" s="4">
        <v>5940</v>
      </c>
      <c r="O131" s="4">
        <v>5120</v>
      </c>
      <c r="P131" s="4">
        <v>6361</v>
      </c>
      <c r="Q131" s="4">
        <v>6128</v>
      </c>
      <c r="R131" s="4">
        <v>6341</v>
      </c>
      <c r="S131" s="4">
        <v>6642</v>
      </c>
      <c r="T131" s="4">
        <v>8239</v>
      </c>
      <c r="U131" s="4">
        <v>8781</v>
      </c>
      <c r="V131" s="4">
        <v>10646</v>
      </c>
      <c r="W131" s="4">
        <v>11071</v>
      </c>
      <c r="X131" s="4">
        <v>11333</v>
      </c>
      <c r="Y131" s="4">
        <v>11690</v>
      </c>
      <c r="Z131" s="3">
        <v>139080</v>
      </c>
    </row>
    <row r="132" spans="9:26">
      <c r="I132" s="3" t="s">
        <v>87</v>
      </c>
      <c r="J132" s="4"/>
      <c r="K132" s="4">
        <v>60912</v>
      </c>
      <c r="L132" s="4">
        <v>3431</v>
      </c>
      <c r="M132" s="4">
        <v>3427</v>
      </c>
      <c r="N132" s="4">
        <v>3374</v>
      </c>
      <c r="O132" s="4">
        <v>2894</v>
      </c>
      <c r="P132" s="4">
        <v>3572</v>
      </c>
      <c r="Q132" s="4">
        <v>3318</v>
      </c>
      <c r="R132" s="4">
        <v>3393</v>
      </c>
      <c r="S132" s="4">
        <v>3655</v>
      </c>
      <c r="T132" s="4">
        <v>4852</v>
      </c>
      <c r="U132" s="4">
        <v>5014</v>
      </c>
      <c r="V132" s="4">
        <v>5775</v>
      </c>
      <c r="W132" s="4">
        <v>6547</v>
      </c>
      <c r="X132" s="4">
        <v>7042</v>
      </c>
      <c r="Y132" s="4">
        <v>6802</v>
      </c>
      <c r="Z132" s="3">
        <v>124008</v>
      </c>
    </row>
    <row r="133" spans="9:26">
      <c r="I133" s="3" t="s">
        <v>88</v>
      </c>
      <c r="J133" s="4"/>
      <c r="K133" s="4">
        <v>46057</v>
      </c>
      <c r="L133" s="4">
        <v>1364</v>
      </c>
      <c r="M133" s="4">
        <v>1308</v>
      </c>
      <c r="N133" s="4">
        <v>1277</v>
      </c>
      <c r="O133" s="4">
        <v>995</v>
      </c>
      <c r="P133" s="4">
        <v>1201</v>
      </c>
      <c r="Q133" s="4">
        <v>1035</v>
      </c>
      <c r="R133" s="4">
        <v>1112</v>
      </c>
      <c r="S133" s="4">
        <v>1208</v>
      </c>
      <c r="T133" s="4">
        <v>1608</v>
      </c>
      <c r="U133" s="4">
        <v>1663</v>
      </c>
      <c r="V133" s="4">
        <v>1831</v>
      </c>
      <c r="W133" s="4">
        <v>2270</v>
      </c>
      <c r="X133" s="4">
        <v>2398</v>
      </c>
      <c r="Y133" s="4">
        <v>2553</v>
      </c>
      <c r="Z133" s="3">
        <v>67880</v>
      </c>
    </row>
    <row r="134" spans="9:26">
      <c r="I134" s="3" t="s">
        <v>89</v>
      </c>
      <c r="J134" s="4"/>
      <c r="K134" s="4">
        <v>35854</v>
      </c>
      <c r="L134" s="4">
        <v>1751</v>
      </c>
      <c r="M134" s="4">
        <v>1722</v>
      </c>
      <c r="N134" s="4">
        <v>1584</v>
      </c>
      <c r="O134" s="4">
        <v>1296</v>
      </c>
      <c r="P134" s="4">
        <v>1480</v>
      </c>
      <c r="Q134" s="4">
        <v>1302</v>
      </c>
      <c r="R134" s="4">
        <v>1357</v>
      </c>
      <c r="S134" s="4">
        <v>1346</v>
      </c>
      <c r="T134" s="4">
        <v>1798</v>
      </c>
      <c r="U134" s="4">
        <v>1885</v>
      </c>
      <c r="V134" s="4">
        <v>2120</v>
      </c>
      <c r="W134" s="4">
        <v>2499</v>
      </c>
      <c r="X134" s="4">
        <v>2628</v>
      </c>
      <c r="Y134" s="4">
        <v>2645</v>
      </c>
      <c r="Z134" s="3">
        <v>61267</v>
      </c>
    </row>
    <row r="135" spans="9:26">
      <c r="I135" s="3" t="s">
        <v>90</v>
      </c>
      <c r="J135" s="4"/>
      <c r="K135" s="4">
        <v>31604</v>
      </c>
      <c r="L135" s="4">
        <v>1675</v>
      </c>
      <c r="M135" s="4">
        <v>1521</v>
      </c>
      <c r="N135" s="4">
        <v>1290</v>
      </c>
      <c r="O135" s="4">
        <v>1123</v>
      </c>
      <c r="P135" s="4">
        <v>1243</v>
      </c>
      <c r="Q135" s="4">
        <v>1061</v>
      </c>
      <c r="R135" s="4">
        <v>1060</v>
      </c>
      <c r="S135" s="4">
        <v>1014</v>
      </c>
      <c r="T135" s="4">
        <v>1434</v>
      </c>
      <c r="U135" s="4">
        <v>1710</v>
      </c>
      <c r="V135" s="4">
        <v>2081</v>
      </c>
      <c r="W135" s="4">
        <v>2271</v>
      </c>
      <c r="X135" s="4">
        <v>2767</v>
      </c>
      <c r="Y135" s="4">
        <v>2633</v>
      </c>
      <c r="Z135" s="3">
        <v>54487</v>
      </c>
    </row>
    <row r="136" spans="9:26">
      <c r="I136" s="3" t="s">
        <v>91</v>
      </c>
      <c r="J136" s="4"/>
      <c r="K136" s="4">
        <v>29262</v>
      </c>
      <c r="L136" s="4">
        <v>1391</v>
      </c>
      <c r="M136" s="4">
        <v>1325</v>
      </c>
      <c r="N136" s="4">
        <v>1273</v>
      </c>
      <c r="O136" s="4">
        <v>993</v>
      </c>
      <c r="P136" s="4">
        <v>1323</v>
      </c>
      <c r="Q136" s="4">
        <v>1250</v>
      </c>
      <c r="R136" s="4">
        <v>1330</v>
      </c>
      <c r="S136" s="4">
        <v>1288</v>
      </c>
      <c r="T136" s="4">
        <v>1615</v>
      </c>
      <c r="U136" s="4">
        <v>1742</v>
      </c>
      <c r="V136" s="4">
        <v>1904</v>
      </c>
      <c r="W136" s="4">
        <v>2252</v>
      </c>
      <c r="X136" s="4">
        <v>2505</v>
      </c>
      <c r="Y136" s="4">
        <v>2399</v>
      </c>
      <c r="Z136" s="3">
        <v>51852</v>
      </c>
    </row>
    <row r="137" spans="9:26">
      <c r="I137" s="3" t="s">
        <v>92</v>
      </c>
      <c r="J137" s="4"/>
      <c r="K137" s="4">
        <v>1091</v>
      </c>
      <c r="L137" s="4">
        <v>288</v>
      </c>
      <c r="M137" s="4">
        <v>297</v>
      </c>
      <c r="N137" s="4">
        <v>403</v>
      </c>
      <c r="O137" s="4">
        <v>402</v>
      </c>
      <c r="P137" s="4">
        <v>659</v>
      </c>
      <c r="Q137" s="4">
        <v>770</v>
      </c>
      <c r="R137" s="4">
        <v>1223</v>
      </c>
      <c r="S137" s="4">
        <v>1654</v>
      </c>
      <c r="T137" s="4">
        <v>2655</v>
      </c>
      <c r="U137" s="4">
        <v>3174</v>
      </c>
      <c r="V137" s="4">
        <v>4637</v>
      </c>
      <c r="W137" s="4">
        <v>5928</v>
      </c>
      <c r="X137" s="4">
        <v>7236</v>
      </c>
      <c r="Y137" s="4">
        <v>8116</v>
      </c>
      <c r="Z137" s="3">
        <v>38533</v>
      </c>
    </row>
    <row r="138" spans="9:26">
      <c r="I138" s="3" t="s">
        <v>93</v>
      </c>
      <c r="J138" s="4"/>
      <c r="K138" s="4">
        <v>9129</v>
      </c>
      <c r="L138" s="4">
        <v>1040</v>
      </c>
      <c r="M138" s="4">
        <v>1193</v>
      </c>
      <c r="N138" s="4">
        <v>1028</v>
      </c>
      <c r="O138" s="4">
        <v>924</v>
      </c>
      <c r="P138" s="4">
        <v>1218</v>
      </c>
      <c r="Q138" s="4">
        <v>1107</v>
      </c>
      <c r="R138" s="4">
        <v>1166</v>
      </c>
      <c r="S138" s="4">
        <v>1404</v>
      </c>
      <c r="T138" s="4">
        <v>1819</v>
      </c>
      <c r="U138" s="4">
        <v>1981</v>
      </c>
      <c r="V138" s="4">
        <v>2474</v>
      </c>
      <c r="W138" s="4">
        <v>3012</v>
      </c>
      <c r="X138" s="4">
        <v>3472</v>
      </c>
      <c r="Y138" s="4">
        <v>3628</v>
      </c>
      <c r="Z138" s="3">
        <v>34595</v>
      </c>
    </row>
    <row r="139" spans="9:26">
      <c r="I139" s="3" t="s">
        <v>94</v>
      </c>
      <c r="J139" s="4"/>
      <c r="K139" s="4">
        <v>12968</v>
      </c>
      <c r="L139" s="4">
        <v>859</v>
      </c>
      <c r="M139" s="4">
        <v>902</v>
      </c>
      <c r="N139" s="4">
        <v>953</v>
      </c>
      <c r="O139" s="4">
        <v>910</v>
      </c>
      <c r="P139" s="4">
        <v>1325</v>
      </c>
      <c r="Q139" s="4">
        <v>1265</v>
      </c>
      <c r="R139" s="4">
        <v>1291</v>
      </c>
      <c r="S139" s="4">
        <v>1221</v>
      </c>
      <c r="T139" s="4">
        <v>1748</v>
      </c>
      <c r="U139" s="4">
        <v>1921</v>
      </c>
      <c r="V139" s="4">
        <v>1525</v>
      </c>
      <c r="W139" s="4">
        <v>1631</v>
      </c>
      <c r="X139" s="4">
        <v>1693</v>
      </c>
      <c r="Y139" s="4">
        <v>1627</v>
      </c>
      <c r="Z139" s="3">
        <v>31839</v>
      </c>
    </row>
    <row r="140" spans="9:26">
      <c r="I140" s="3" t="s">
        <v>95</v>
      </c>
      <c r="J140" s="4"/>
      <c r="K140" s="4">
        <v>12384</v>
      </c>
      <c r="L140" s="4">
        <v>722</v>
      </c>
      <c r="M140" s="4">
        <v>622</v>
      </c>
      <c r="N140" s="4">
        <v>612</v>
      </c>
      <c r="O140" s="4">
        <v>519</v>
      </c>
      <c r="P140" s="4">
        <v>625</v>
      </c>
      <c r="Q140" s="4">
        <v>520</v>
      </c>
      <c r="R140" s="4">
        <v>510</v>
      </c>
      <c r="S140" s="4">
        <v>594</v>
      </c>
      <c r="T140" s="4">
        <v>820</v>
      </c>
      <c r="U140" s="4">
        <v>802</v>
      </c>
      <c r="V140" s="4">
        <v>866</v>
      </c>
      <c r="W140" s="4">
        <v>1062</v>
      </c>
      <c r="X140" s="4">
        <v>1220</v>
      </c>
      <c r="Y140" s="4">
        <v>1133</v>
      </c>
      <c r="Z140" s="3">
        <v>23011</v>
      </c>
    </row>
    <row r="141" spans="9:26">
      <c r="I141" s="3" t="s">
        <v>96</v>
      </c>
      <c r="J141" s="4"/>
      <c r="K141" s="4">
        <v>8334</v>
      </c>
      <c r="L141" s="4">
        <v>809</v>
      </c>
      <c r="M141" s="4">
        <v>865</v>
      </c>
      <c r="N141" s="4">
        <v>918</v>
      </c>
      <c r="O141" s="4">
        <v>720</v>
      </c>
      <c r="P141" s="4">
        <v>950</v>
      </c>
      <c r="Q141" s="4">
        <v>850</v>
      </c>
      <c r="R141" s="4">
        <v>824</v>
      </c>
      <c r="S141" s="4">
        <v>864</v>
      </c>
      <c r="T141" s="4">
        <v>1143</v>
      </c>
      <c r="U141" s="4">
        <v>951</v>
      </c>
      <c r="V141" s="4">
        <v>1064</v>
      </c>
      <c r="W141" s="4">
        <v>1221</v>
      </c>
      <c r="X141" s="4">
        <v>1338</v>
      </c>
      <c r="Y141" s="4">
        <v>1376</v>
      </c>
      <c r="Z141" s="3">
        <v>22227</v>
      </c>
    </row>
    <row r="142" spans="9:26">
      <c r="I142" s="3" t="s">
        <v>97</v>
      </c>
      <c r="J142" s="4"/>
      <c r="K142" s="4">
        <v>11353</v>
      </c>
      <c r="L142" s="4">
        <v>530</v>
      </c>
      <c r="M142" s="4">
        <v>592</v>
      </c>
      <c r="N142" s="4">
        <v>540</v>
      </c>
      <c r="O142" s="4">
        <v>463</v>
      </c>
      <c r="P142" s="4">
        <v>577</v>
      </c>
      <c r="Q142" s="4">
        <v>457</v>
      </c>
      <c r="R142" s="4">
        <v>464</v>
      </c>
      <c r="S142" s="4">
        <v>503</v>
      </c>
      <c r="T142" s="4">
        <v>727</v>
      </c>
      <c r="U142" s="4">
        <v>753</v>
      </c>
      <c r="V142" s="4">
        <v>858</v>
      </c>
      <c r="W142" s="4">
        <v>1009</v>
      </c>
      <c r="X142" s="4">
        <v>1180</v>
      </c>
      <c r="Y142" s="4">
        <v>1156</v>
      </c>
      <c r="Z142" s="3">
        <v>21162</v>
      </c>
    </row>
    <row r="143" spans="9:26">
      <c r="I143" s="3" t="s">
        <v>98</v>
      </c>
      <c r="J143" s="4"/>
      <c r="K143" s="4">
        <v>1081</v>
      </c>
      <c r="L143" s="4">
        <v>249</v>
      </c>
      <c r="M143" s="4">
        <v>342</v>
      </c>
      <c r="N143" s="4">
        <v>363</v>
      </c>
      <c r="O143" s="4">
        <v>384</v>
      </c>
      <c r="P143" s="4">
        <v>481</v>
      </c>
      <c r="Q143" s="4">
        <v>546</v>
      </c>
      <c r="R143" s="4">
        <v>634</v>
      </c>
      <c r="S143" s="4">
        <v>679</v>
      </c>
      <c r="T143" s="4">
        <v>1098</v>
      </c>
      <c r="U143" s="4">
        <v>1234</v>
      </c>
      <c r="V143" s="4">
        <v>1691</v>
      </c>
      <c r="W143" s="4">
        <v>2424</v>
      </c>
      <c r="X143" s="4">
        <v>2987</v>
      </c>
      <c r="Y143" s="4">
        <v>3355</v>
      </c>
      <c r="Z143" s="3">
        <v>17548</v>
      </c>
    </row>
    <row r="144" spans="9:26">
      <c r="I144" s="3" t="s">
        <v>99</v>
      </c>
      <c r="J144" s="4"/>
      <c r="K144" s="4">
        <v>7394</v>
      </c>
      <c r="L144" s="4">
        <v>426</v>
      </c>
      <c r="M144" s="4">
        <v>529</v>
      </c>
      <c r="N144" s="4">
        <v>414</v>
      </c>
      <c r="O144" s="4">
        <v>358</v>
      </c>
      <c r="P144" s="4">
        <v>439</v>
      </c>
      <c r="Q144" s="4">
        <v>388</v>
      </c>
      <c r="R144" s="4">
        <v>391</v>
      </c>
      <c r="S144" s="4">
        <v>390</v>
      </c>
      <c r="T144" s="4">
        <v>605</v>
      </c>
      <c r="U144" s="4">
        <v>730</v>
      </c>
      <c r="V144" s="4">
        <v>850</v>
      </c>
      <c r="W144" s="4">
        <v>921</v>
      </c>
      <c r="X144" s="4">
        <v>1051</v>
      </c>
      <c r="Y144" s="4">
        <v>1012</v>
      </c>
      <c r="Z144" s="3">
        <v>15898</v>
      </c>
    </row>
    <row r="145" spans="9:26">
      <c r="I145" s="3" t="s">
        <v>100</v>
      </c>
      <c r="J145" s="4"/>
      <c r="K145" s="4">
        <v>4140</v>
      </c>
      <c r="L145" s="4">
        <v>303</v>
      </c>
      <c r="M145" s="4">
        <v>309</v>
      </c>
      <c r="N145" s="4">
        <v>264</v>
      </c>
      <c r="O145" s="4">
        <v>273</v>
      </c>
      <c r="P145" s="4">
        <v>295</v>
      </c>
      <c r="Q145" s="4">
        <v>268</v>
      </c>
      <c r="R145" s="4">
        <v>303</v>
      </c>
      <c r="S145" s="4">
        <v>317</v>
      </c>
      <c r="T145" s="4">
        <v>414</v>
      </c>
      <c r="U145" s="4">
        <v>469</v>
      </c>
      <c r="V145" s="4">
        <v>642</v>
      </c>
      <c r="W145" s="4">
        <v>711</v>
      </c>
      <c r="X145" s="4">
        <v>789</v>
      </c>
      <c r="Y145" s="4">
        <v>818</v>
      </c>
      <c r="Z145" s="3">
        <v>10315</v>
      </c>
    </row>
    <row r="146" spans="9:26">
      <c r="I146" s="3" t="s">
        <v>101</v>
      </c>
      <c r="J146" s="4"/>
      <c r="K146" s="4">
        <v>1261</v>
      </c>
      <c r="L146" s="4">
        <v>410</v>
      </c>
      <c r="M146" s="4">
        <v>427</v>
      </c>
      <c r="N146" s="4">
        <v>449</v>
      </c>
      <c r="O146" s="4">
        <v>346</v>
      </c>
      <c r="P146" s="4">
        <v>412</v>
      </c>
      <c r="Q146" s="4">
        <v>393</v>
      </c>
      <c r="R146" s="4">
        <v>399</v>
      </c>
      <c r="S146" s="4">
        <v>436</v>
      </c>
      <c r="T146" s="4">
        <v>603</v>
      </c>
      <c r="U146" s="4">
        <v>647</v>
      </c>
      <c r="V146" s="4">
        <v>810</v>
      </c>
      <c r="W146" s="4">
        <v>797</v>
      </c>
      <c r="X146" s="4">
        <v>946</v>
      </c>
      <c r="Y146" s="4">
        <v>966</v>
      </c>
      <c r="Z146" s="3">
        <v>9302</v>
      </c>
    </row>
    <row r="147" spans="9:26">
      <c r="I147" s="3" t="s">
        <v>102</v>
      </c>
      <c r="J147" s="4"/>
      <c r="K147" s="4">
        <v>4106</v>
      </c>
      <c r="L147" s="4">
        <v>242</v>
      </c>
      <c r="M147" s="4">
        <v>262</v>
      </c>
      <c r="N147" s="4">
        <v>243</v>
      </c>
      <c r="O147" s="4">
        <v>220</v>
      </c>
      <c r="P147" s="4">
        <v>244</v>
      </c>
      <c r="Q147" s="4">
        <v>247</v>
      </c>
      <c r="R147" s="4">
        <v>273</v>
      </c>
      <c r="S147" s="4">
        <v>265</v>
      </c>
      <c r="T147" s="4">
        <v>399</v>
      </c>
      <c r="U147" s="4">
        <v>366</v>
      </c>
      <c r="V147" s="4">
        <v>444</v>
      </c>
      <c r="W147" s="4">
        <v>475</v>
      </c>
      <c r="X147" s="4">
        <v>547</v>
      </c>
      <c r="Y147" s="4">
        <v>625</v>
      </c>
      <c r="Z147" s="3">
        <v>8958</v>
      </c>
    </row>
    <row r="148" spans="9:26">
      <c r="I148" s="3" t="s">
        <v>103</v>
      </c>
      <c r="J148" s="4"/>
      <c r="K148" s="4">
        <v>1743</v>
      </c>
      <c r="L148" s="4">
        <v>234</v>
      </c>
      <c r="M148" s="4">
        <v>276</v>
      </c>
      <c r="N148" s="4">
        <v>312</v>
      </c>
      <c r="O148" s="4">
        <v>283</v>
      </c>
      <c r="P148" s="4">
        <v>310</v>
      </c>
      <c r="Q148" s="4">
        <v>340</v>
      </c>
      <c r="R148" s="4">
        <v>311</v>
      </c>
      <c r="S148" s="4">
        <v>306</v>
      </c>
      <c r="T148" s="4">
        <v>431</v>
      </c>
      <c r="U148" s="4">
        <v>419</v>
      </c>
      <c r="V148" s="4">
        <v>532</v>
      </c>
      <c r="W148" s="4">
        <v>540</v>
      </c>
      <c r="X148" s="4">
        <v>606</v>
      </c>
      <c r="Y148" s="4">
        <v>601</v>
      </c>
      <c r="Z148" s="3">
        <v>7244</v>
      </c>
    </row>
    <row r="149" spans="9:26">
      <c r="I149" s="3" t="s">
        <v>104</v>
      </c>
      <c r="J149" s="4"/>
      <c r="K149" s="4">
        <v>6993</v>
      </c>
      <c r="L149" s="4">
        <v>1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3">
        <v>6994</v>
      </c>
    </row>
    <row r="150" spans="9:26">
      <c r="I150" s="3" t="s">
        <v>105</v>
      </c>
      <c r="J150" s="4"/>
      <c r="K150" s="4">
        <v>1376</v>
      </c>
      <c r="L150" s="4">
        <v>127</v>
      </c>
      <c r="M150" s="4">
        <v>163</v>
      </c>
      <c r="N150" s="4">
        <v>186</v>
      </c>
      <c r="O150" s="4">
        <v>156</v>
      </c>
      <c r="P150" s="4">
        <v>174</v>
      </c>
      <c r="Q150" s="4">
        <v>146</v>
      </c>
      <c r="R150" s="4">
        <v>164</v>
      </c>
      <c r="S150" s="4">
        <v>177</v>
      </c>
      <c r="T150" s="4">
        <v>252</v>
      </c>
      <c r="U150" s="4">
        <v>304</v>
      </c>
      <c r="V150" s="4">
        <v>338</v>
      </c>
      <c r="W150" s="4">
        <v>431</v>
      </c>
      <c r="X150" s="4">
        <v>466</v>
      </c>
      <c r="Y150" s="4">
        <v>473</v>
      </c>
      <c r="Z150" s="3">
        <v>4933</v>
      </c>
    </row>
    <row r="151" spans="9:26">
      <c r="I151" s="3" t="s">
        <v>106</v>
      </c>
      <c r="J151" s="4"/>
      <c r="K151" s="4">
        <v>3282</v>
      </c>
      <c r="L151" s="4">
        <v>113</v>
      </c>
      <c r="M151" s="4">
        <v>112</v>
      </c>
      <c r="N151" s="4">
        <v>100</v>
      </c>
      <c r="O151" s="4">
        <v>87</v>
      </c>
      <c r="P151" s="4">
        <v>109</v>
      </c>
      <c r="Q151" s="4">
        <v>82</v>
      </c>
      <c r="R151" s="4">
        <v>91</v>
      </c>
      <c r="S151" s="4">
        <v>93</v>
      </c>
      <c r="T151" s="4">
        <v>116</v>
      </c>
      <c r="U151" s="4">
        <v>123</v>
      </c>
      <c r="V151" s="4">
        <v>142</v>
      </c>
      <c r="W151" s="4">
        <v>161</v>
      </c>
      <c r="X151" s="4">
        <v>152</v>
      </c>
      <c r="Y151" s="4">
        <v>166</v>
      </c>
      <c r="Z151" s="3">
        <v>4929</v>
      </c>
    </row>
    <row r="152" spans="9:26">
      <c r="I152" s="3" t="s">
        <v>107</v>
      </c>
      <c r="J152" s="4"/>
      <c r="K152" s="4">
        <v>1153</v>
      </c>
      <c r="L152" s="4">
        <v>200</v>
      </c>
      <c r="M152" s="4">
        <v>203</v>
      </c>
      <c r="N152" s="4">
        <v>169</v>
      </c>
      <c r="O152" s="4">
        <v>148</v>
      </c>
      <c r="P152" s="4">
        <v>172</v>
      </c>
      <c r="Q152" s="4">
        <v>188</v>
      </c>
      <c r="R152" s="4">
        <v>176</v>
      </c>
      <c r="S152" s="4">
        <v>196</v>
      </c>
      <c r="T152" s="4">
        <v>272</v>
      </c>
      <c r="U152" s="4">
        <v>298</v>
      </c>
      <c r="V152" s="4">
        <v>331</v>
      </c>
      <c r="W152" s="4">
        <v>417</v>
      </c>
      <c r="X152" s="4">
        <v>444</v>
      </c>
      <c r="Y152" s="4">
        <v>440</v>
      </c>
      <c r="Z152" s="3">
        <v>4807</v>
      </c>
    </row>
    <row r="153" spans="9:26">
      <c r="I153" s="3" t="s">
        <v>108</v>
      </c>
      <c r="J153" s="4"/>
      <c r="K153" s="4">
        <v>1702</v>
      </c>
      <c r="L153" s="4">
        <v>140</v>
      </c>
      <c r="M153" s="4">
        <v>135</v>
      </c>
      <c r="N153" s="4">
        <v>142</v>
      </c>
      <c r="O153" s="4">
        <v>122</v>
      </c>
      <c r="P153" s="4">
        <v>136</v>
      </c>
      <c r="Q153" s="4">
        <v>113</v>
      </c>
      <c r="R153" s="4">
        <v>105</v>
      </c>
      <c r="S153" s="4">
        <v>127</v>
      </c>
      <c r="T153" s="4">
        <v>168</v>
      </c>
      <c r="U153" s="4">
        <v>180</v>
      </c>
      <c r="V153" s="4">
        <v>223</v>
      </c>
      <c r="W153" s="4">
        <v>247</v>
      </c>
      <c r="X153" s="4">
        <v>261</v>
      </c>
      <c r="Y153" s="4">
        <v>268</v>
      </c>
      <c r="Z153" s="3">
        <v>4069</v>
      </c>
    </row>
    <row r="154" spans="9:26">
      <c r="I154" s="3" t="s">
        <v>109</v>
      </c>
      <c r="J154" s="4"/>
      <c r="K154" s="4">
        <v>1373</v>
      </c>
      <c r="L154" s="4">
        <v>96</v>
      </c>
      <c r="M154" s="4">
        <v>130</v>
      </c>
      <c r="N154" s="4">
        <v>106</v>
      </c>
      <c r="O154" s="4">
        <v>77</v>
      </c>
      <c r="P154" s="4">
        <v>121</v>
      </c>
      <c r="Q154" s="4">
        <v>90</v>
      </c>
      <c r="R154" s="4">
        <v>101</v>
      </c>
      <c r="S154" s="4">
        <v>103</v>
      </c>
      <c r="T154" s="4">
        <v>175</v>
      </c>
      <c r="U154" s="4">
        <v>215</v>
      </c>
      <c r="V154" s="4">
        <v>196</v>
      </c>
      <c r="W154" s="4">
        <v>254</v>
      </c>
      <c r="X154" s="4">
        <v>334</v>
      </c>
      <c r="Y154" s="4">
        <v>323</v>
      </c>
      <c r="Z154" s="3">
        <v>3694</v>
      </c>
    </row>
    <row r="155" spans="9:26">
      <c r="I155" s="3" t="s">
        <v>110</v>
      </c>
      <c r="J155" s="4"/>
      <c r="K155" s="4">
        <v>2495</v>
      </c>
      <c r="L155" s="4">
        <v>48</v>
      </c>
      <c r="M155" s="4">
        <v>72</v>
      </c>
      <c r="N155" s="4">
        <v>48</v>
      </c>
      <c r="O155" s="4">
        <v>46</v>
      </c>
      <c r="P155" s="4">
        <v>49</v>
      </c>
      <c r="Q155" s="4">
        <v>47</v>
      </c>
      <c r="R155" s="4">
        <v>66</v>
      </c>
      <c r="S155" s="4">
        <v>46</v>
      </c>
      <c r="T155" s="4">
        <v>91</v>
      </c>
      <c r="U155" s="4">
        <v>100</v>
      </c>
      <c r="V155" s="4">
        <v>105</v>
      </c>
      <c r="W155" s="4">
        <v>134</v>
      </c>
      <c r="X155" s="4">
        <v>159</v>
      </c>
      <c r="Y155" s="4">
        <v>143</v>
      </c>
      <c r="Z155" s="3">
        <v>3649</v>
      </c>
    </row>
    <row r="156" spans="9:26">
      <c r="I156" s="3" t="s">
        <v>111</v>
      </c>
      <c r="J156" s="4"/>
      <c r="K156" s="4">
        <v>1988</v>
      </c>
      <c r="L156" s="4">
        <v>94</v>
      </c>
      <c r="M156" s="4">
        <v>85</v>
      </c>
      <c r="N156" s="4">
        <v>86</v>
      </c>
      <c r="O156" s="4">
        <v>80</v>
      </c>
      <c r="P156" s="4">
        <v>66</v>
      </c>
      <c r="Q156" s="4">
        <v>56</v>
      </c>
      <c r="R156" s="4">
        <v>54</v>
      </c>
      <c r="S156" s="4">
        <v>60</v>
      </c>
      <c r="T156" s="4">
        <v>101</v>
      </c>
      <c r="U156" s="4">
        <v>90</v>
      </c>
      <c r="V156" s="4">
        <v>122</v>
      </c>
      <c r="W156" s="4">
        <v>155</v>
      </c>
      <c r="X156" s="4">
        <v>172</v>
      </c>
      <c r="Y156" s="4">
        <v>172</v>
      </c>
      <c r="Z156" s="3">
        <v>3381</v>
      </c>
    </row>
    <row r="157" spans="9:26">
      <c r="I157" s="3" t="s">
        <v>112</v>
      </c>
      <c r="J157" s="4"/>
      <c r="K157" s="4">
        <v>251</v>
      </c>
      <c r="L157" s="4">
        <v>55</v>
      </c>
      <c r="M157" s="4">
        <v>50</v>
      </c>
      <c r="N157" s="4">
        <v>80</v>
      </c>
      <c r="O157" s="4">
        <v>88</v>
      </c>
      <c r="P157" s="4">
        <v>113</v>
      </c>
      <c r="Q157" s="4">
        <v>158</v>
      </c>
      <c r="R157" s="4">
        <v>152</v>
      </c>
      <c r="S157" s="4">
        <v>158</v>
      </c>
      <c r="T157" s="4">
        <v>202</v>
      </c>
      <c r="U157" s="4">
        <v>161</v>
      </c>
      <c r="V157" s="4">
        <v>210</v>
      </c>
      <c r="W157" s="4">
        <v>214</v>
      </c>
      <c r="X157" s="4">
        <v>259</v>
      </c>
      <c r="Y157" s="4">
        <v>256</v>
      </c>
      <c r="Z157" s="3">
        <v>2407</v>
      </c>
    </row>
    <row r="158" spans="9:26">
      <c r="I158" s="3" t="s">
        <v>113</v>
      </c>
      <c r="J158" s="4"/>
      <c r="K158" s="4">
        <v>2121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3">
        <v>2121</v>
      </c>
    </row>
    <row r="159" spans="9:26">
      <c r="I159" s="3" t="s">
        <v>114</v>
      </c>
      <c r="J159" s="4"/>
      <c r="K159" s="4">
        <v>955</v>
      </c>
      <c r="L159" s="4">
        <v>54</v>
      </c>
      <c r="M159" s="4">
        <v>63</v>
      </c>
      <c r="N159" s="4">
        <v>46</v>
      </c>
      <c r="O159" s="4">
        <v>24</v>
      </c>
      <c r="P159" s="4">
        <v>38</v>
      </c>
      <c r="Q159" s="4">
        <v>37</v>
      </c>
      <c r="R159" s="4">
        <v>32</v>
      </c>
      <c r="S159" s="4">
        <v>45</v>
      </c>
      <c r="T159" s="4">
        <v>45</v>
      </c>
      <c r="U159" s="4">
        <v>49</v>
      </c>
      <c r="V159" s="4">
        <v>63</v>
      </c>
      <c r="W159" s="4">
        <v>75</v>
      </c>
      <c r="X159" s="4">
        <v>71</v>
      </c>
      <c r="Y159" s="4">
        <v>66</v>
      </c>
      <c r="Z159" s="3">
        <v>1663</v>
      </c>
    </row>
    <row r="160" spans="9:26">
      <c r="I160" s="3" t="s">
        <v>115</v>
      </c>
      <c r="J160" s="4"/>
      <c r="K160" s="4">
        <v>715</v>
      </c>
      <c r="L160" s="4">
        <v>11</v>
      </c>
      <c r="M160" s="4">
        <v>17</v>
      </c>
      <c r="N160" s="4">
        <v>16</v>
      </c>
      <c r="O160" s="4">
        <v>23</v>
      </c>
      <c r="P160" s="4">
        <v>29</v>
      </c>
      <c r="Q160" s="4">
        <v>32</v>
      </c>
      <c r="R160" s="4">
        <v>54</v>
      </c>
      <c r="S160" s="4">
        <v>35</v>
      </c>
      <c r="T160" s="4">
        <v>39</v>
      </c>
      <c r="U160" s="4">
        <v>57</v>
      </c>
      <c r="V160" s="4">
        <v>77</v>
      </c>
      <c r="W160" s="4">
        <v>94</v>
      </c>
      <c r="X160" s="4">
        <v>162</v>
      </c>
      <c r="Y160" s="4">
        <v>200</v>
      </c>
      <c r="Z160" s="3">
        <v>1561</v>
      </c>
    </row>
    <row r="161" spans="9:26">
      <c r="I161" s="3" t="s">
        <v>116</v>
      </c>
      <c r="J161" s="4"/>
      <c r="K161" s="4">
        <v>179</v>
      </c>
      <c r="L161" s="4">
        <v>10</v>
      </c>
      <c r="M161" s="4">
        <v>19</v>
      </c>
      <c r="N161" s="4">
        <v>15</v>
      </c>
      <c r="O161" s="4">
        <v>18</v>
      </c>
      <c r="P161" s="4">
        <v>19</v>
      </c>
      <c r="Q161" s="4">
        <v>20</v>
      </c>
      <c r="R161" s="4">
        <v>30</v>
      </c>
      <c r="S161" s="4">
        <v>22</v>
      </c>
      <c r="T161" s="4">
        <v>58</v>
      </c>
      <c r="U161" s="4">
        <v>61</v>
      </c>
      <c r="V161" s="4">
        <v>170</v>
      </c>
      <c r="W161" s="4">
        <v>237</v>
      </c>
      <c r="X161" s="4">
        <v>294</v>
      </c>
      <c r="Y161" s="4">
        <v>360</v>
      </c>
      <c r="Z161" s="3">
        <v>1512</v>
      </c>
    </row>
    <row r="162" spans="9:26">
      <c r="I162" s="3" t="s">
        <v>117</v>
      </c>
      <c r="J162" s="4"/>
      <c r="K162" s="4">
        <v>722</v>
      </c>
      <c r="L162" s="4">
        <v>37</v>
      </c>
      <c r="M162" s="4">
        <v>35</v>
      </c>
      <c r="N162" s="4">
        <v>44</v>
      </c>
      <c r="O162" s="4">
        <v>41</v>
      </c>
      <c r="P162" s="4">
        <v>33</v>
      </c>
      <c r="Q162" s="4">
        <v>38</v>
      </c>
      <c r="R162" s="4">
        <v>24</v>
      </c>
      <c r="S162" s="4">
        <v>36</v>
      </c>
      <c r="T162" s="4">
        <v>31</v>
      </c>
      <c r="U162" s="4">
        <v>40</v>
      </c>
      <c r="V162" s="4">
        <v>42</v>
      </c>
      <c r="W162" s="4">
        <v>54</v>
      </c>
      <c r="X162" s="4">
        <v>43</v>
      </c>
      <c r="Y162" s="4">
        <v>51</v>
      </c>
      <c r="Z162" s="3">
        <v>1271</v>
      </c>
    </row>
    <row r="163" spans="9:26">
      <c r="I163" s="3" t="s">
        <v>118</v>
      </c>
      <c r="J163" s="4"/>
      <c r="K163" s="4">
        <v>113</v>
      </c>
      <c r="L163" s="4">
        <v>31</v>
      </c>
      <c r="M163" s="4">
        <v>41</v>
      </c>
      <c r="N163" s="4">
        <v>31</v>
      </c>
      <c r="O163" s="4">
        <v>25</v>
      </c>
      <c r="P163" s="4">
        <v>34</v>
      </c>
      <c r="Q163" s="4">
        <v>37</v>
      </c>
      <c r="R163" s="4">
        <v>48</v>
      </c>
      <c r="S163" s="4">
        <v>44</v>
      </c>
      <c r="T163" s="4">
        <v>74</v>
      </c>
      <c r="U163" s="4">
        <v>93</v>
      </c>
      <c r="V163" s="4">
        <v>127</v>
      </c>
      <c r="W163" s="4">
        <v>167</v>
      </c>
      <c r="X163" s="4">
        <v>182</v>
      </c>
      <c r="Y163" s="4">
        <v>191</v>
      </c>
      <c r="Z163" s="3">
        <v>1238</v>
      </c>
    </row>
    <row r="164" spans="9:26">
      <c r="I164" s="3" t="s">
        <v>119</v>
      </c>
      <c r="J164" s="4"/>
      <c r="K164" s="4">
        <v>394</v>
      </c>
      <c r="L164" s="4">
        <v>20</v>
      </c>
      <c r="M164" s="4">
        <v>22</v>
      </c>
      <c r="N164" s="4">
        <v>15</v>
      </c>
      <c r="O164" s="4">
        <v>15</v>
      </c>
      <c r="P164" s="4">
        <v>20</v>
      </c>
      <c r="Q164" s="4">
        <v>20</v>
      </c>
      <c r="R164" s="4">
        <v>23</v>
      </c>
      <c r="S164" s="4">
        <v>34</v>
      </c>
      <c r="T164" s="4">
        <v>47</v>
      </c>
      <c r="U164" s="4">
        <v>58</v>
      </c>
      <c r="V164" s="4">
        <v>82</v>
      </c>
      <c r="W164" s="4">
        <v>65</v>
      </c>
      <c r="X164" s="4">
        <v>62</v>
      </c>
      <c r="Y164" s="4">
        <v>69</v>
      </c>
      <c r="Z164" s="3">
        <v>946</v>
      </c>
    </row>
    <row r="165" spans="9:26">
      <c r="I165" s="3" t="s">
        <v>120</v>
      </c>
      <c r="J165" s="4"/>
      <c r="K165" s="4">
        <v>569</v>
      </c>
      <c r="L165" s="4">
        <v>17</v>
      </c>
      <c r="M165" s="4">
        <v>15</v>
      </c>
      <c r="N165" s="4">
        <v>21</v>
      </c>
      <c r="O165" s="4">
        <v>10</v>
      </c>
      <c r="P165" s="4">
        <v>20</v>
      </c>
      <c r="Q165" s="4">
        <v>5</v>
      </c>
      <c r="R165" s="4">
        <v>12</v>
      </c>
      <c r="S165" s="4">
        <v>21</v>
      </c>
      <c r="T165" s="4">
        <v>16</v>
      </c>
      <c r="U165" s="4">
        <v>15</v>
      </c>
      <c r="V165" s="4">
        <v>16</v>
      </c>
      <c r="W165" s="4">
        <v>23</v>
      </c>
      <c r="X165" s="4">
        <v>36</v>
      </c>
      <c r="Y165" s="4">
        <v>29</v>
      </c>
      <c r="Z165" s="3">
        <v>825</v>
      </c>
    </row>
    <row r="166" spans="9:26">
      <c r="I166" s="3" t="s">
        <v>121</v>
      </c>
      <c r="J166" s="4"/>
      <c r="K166" s="4">
        <v>583</v>
      </c>
      <c r="L166" s="4">
        <v>30</v>
      </c>
      <c r="M166" s="4">
        <v>19</v>
      </c>
      <c r="N166" s="4">
        <v>18</v>
      </c>
      <c r="O166" s="4">
        <v>8</v>
      </c>
      <c r="P166" s="4">
        <v>13</v>
      </c>
      <c r="Q166" s="4">
        <v>11</v>
      </c>
      <c r="R166" s="4">
        <v>14</v>
      </c>
      <c r="S166" s="4">
        <v>8</v>
      </c>
      <c r="T166" s="4">
        <v>13</v>
      </c>
      <c r="U166" s="4">
        <v>18</v>
      </c>
      <c r="V166" s="4">
        <v>25</v>
      </c>
      <c r="W166" s="4">
        <v>14</v>
      </c>
      <c r="X166" s="4">
        <v>12</v>
      </c>
      <c r="Y166" s="4">
        <v>22</v>
      </c>
      <c r="Z166" s="3">
        <v>808</v>
      </c>
    </row>
    <row r="167" spans="9:26">
      <c r="I167" s="3" t="s">
        <v>122</v>
      </c>
      <c r="J167" s="4"/>
      <c r="K167" s="4">
        <v>478</v>
      </c>
      <c r="L167" s="4">
        <v>3</v>
      </c>
      <c r="M167" s="4">
        <v>9</v>
      </c>
      <c r="N167" s="4">
        <v>3</v>
      </c>
      <c r="O167" s="4">
        <v>3</v>
      </c>
      <c r="P167" s="4">
        <v>3</v>
      </c>
      <c r="Q167" s="4">
        <v>6</v>
      </c>
      <c r="R167" s="4">
        <v>16</v>
      </c>
      <c r="S167" s="4">
        <v>36</v>
      </c>
      <c r="T167" s="4">
        <v>58</v>
      </c>
      <c r="U167" s="4">
        <v>43</v>
      </c>
      <c r="V167" s="4">
        <v>24</v>
      </c>
      <c r="W167" s="4">
        <v>29</v>
      </c>
      <c r="X167" s="4">
        <v>48</v>
      </c>
      <c r="Y167" s="4">
        <v>31</v>
      </c>
      <c r="Z167" s="3">
        <v>790</v>
      </c>
    </row>
    <row r="168" spans="9:26">
      <c r="I168" s="3" t="s">
        <v>123</v>
      </c>
      <c r="J168" s="4"/>
      <c r="K168" s="4">
        <v>375</v>
      </c>
      <c r="L168" s="4">
        <v>3</v>
      </c>
      <c r="M168" s="4">
        <v>7</v>
      </c>
      <c r="N168" s="4">
        <v>9</v>
      </c>
      <c r="O168" s="4">
        <v>7</v>
      </c>
      <c r="P168" s="4">
        <v>9</v>
      </c>
      <c r="Q168" s="4">
        <v>11</v>
      </c>
      <c r="R168" s="4">
        <v>12</v>
      </c>
      <c r="S168" s="4">
        <v>8</v>
      </c>
      <c r="T168" s="4">
        <v>16</v>
      </c>
      <c r="U168" s="4">
        <v>34</v>
      </c>
      <c r="V168" s="4">
        <v>44</v>
      </c>
      <c r="W168" s="4">
        <v>60</v>
      </c>
      <c r="X168" s="4">
        <v>66</v>
      </c>
      <c r="Y168" s="4">
        <v>71</v>
      </c>
      <c r="Z168" s="3">
        <v>732</v>
      </c>
    </row>
    <row r="169" spans="9:26">
      <c r="I169" s="3" t="s">
        <v>124</v>
      </c>
      <c r="J169" s="4"/>
      <c r="K169" s="4">
        <v>136</v>
      </c>
      <c r="L169" s="4">
        <v>44</v>
      </c>
      <c r="M169" s="4">
        <v>25</v>
      </c>
      <c r="N169" s="4">
        <v>18</v>
      </c>
      <c r="O169" s="4">
        <v>16</v>
      </c>
      <c r="P169" s="4">
        <v>31</v>
      </c>
      <c r="Q169" s="4">
        <v>11</v>
      </c>
      <c r="R169" s="4">
        <v>22</v>
      </c>
      <c r="S169" s="4">
        <v>23</v>
      </c>
      <c r="T169" s="4">
        <v>46</v>
      </c>
      <c r="U169" s="4">
        <v>53</v>
      </c>
      <c r="V169" s="4">
        <v>36</v>
      </c>
      <c r="W169" s="4">
        <v>77</v>
      </c>
      <c r="X169" s="4">
        <v>75</v>
      </c>
      <c r="Y169" s="4">
        <v>89</v>
      </c>
      <c r="Z169" s="3">
        <v>702</v>
      </c>
    </row>
    <row r="170" spans="9:26">
      <c r="I170" s="3" t="s">
        <v>125</v>
      </c>
      <c r="J170" s="4"/>
      <c r="K170" s="4">
        <v>94</v>
      </c>
      <c r="L170" s="4">
        <v>15</v>
      </c>
      <c r="M170" s="4">
        <v>27</v>
      </c>
      <c r="N170" s="4">
        <v>13</v>
      </c>
      <c r="O170" s="4">
        <v>7</v>
      </c>
      <c r="P170" s="4">
        <v>16</v>
      </c>
      <c r="Q170" s="4">
        <v>19</v>
      </c>
      <c r="R170" s="4">
        <v>16</v>
      </c>
      <c r="S170" s="4">
        <v>19</v>
      </c>
      <c r="T170" s="4">
        <v>29</v>
      </c>
      <c r="U170" s="4">
        <v>41</v>
      </c>
      <c r="V170" s="4">
        <v>47</v>
      </c>
      <c r="W170" s="4">
        <v>74</v>
      </c>
      <c r="X170" s="4">
        <v>90</v>
      </c>
      <c r="Y170" s="4">
        <v>116</v>
      </c>
      <c r="Z170" s="3">
        <v>623</v>
      </c>
    </row>
    <row r="171" spans="9:26">
      <c r="I171" s="3" t="s">
        <v>126</v>
      </c>
      <c r="J171" s="4"/>
      <c r="K171" s="4">
        <v>193</v>
      </c>
      <c r="L171" s="4">
        <v>11</v>
      </c>
      <c r="M171" s="4">
        <v>11</v>
      </c>
      <c r="N171" s="4">
        <v>15</v>
      </c>
      <c r="O171" s="4">
        <v>9</v>
      </c>
      <c r="P171" s="4">
        <v>14</v>
      </c>
      <c r="Q171" s="4">
        <v>25</v>
      </c>
      <c r="R171" s="4">
        <v>13</v>
      </c>
      <c r="S171" s="4">
        <v>21</v>
      </c>
      <c r="T171" s="4">
        <v>22</v>
      </c>
      <c r="U171" s="4">
        <v>35</v>
      </c>
      <c r="V171" s="4">
        <v>37</v>
      </c>
      <c r="W171" s="4">
        <v>54</v>
      </c>
      <c r="X171" s="4">
        <v>63</v>
      </c>
      <c r="Y171" s="4">
        <v>75</v>
      </c>
      <c r="Z171" s="3">
        <v>598</v>
      </c>
    </row>
    <row r="172" spans="9:26">
      <c r="I172" s="3" t="s">
        <v>127</v>
      </c>
      <c r="J172" s="4"/>
      <c r="K172" s="4">
        <v>209</v>
      </c>
      <c r="L172" s="4">
        <v>14</v>
      </c>
      <c r="M172" s="4">
        <v>22</v>
      </c>
      <c r="N172" s="4">
        <v>21</v>
      </c>
      <c r="O172" s="4">
        <v>18</v>
      </c>
      <c r="P172" s="4">
        <v>35</v>
      </c>
      <c r="Q172" s="4">
        <v>20</v>
      </c>
      <c r="R172" s="4">
        <v>16</v>
      </c>
      <c r="S172" s="4">
        <v>23</v>
      </c>
      <c r="T172" s="4">
        <v>37</v>
      </c>
      <c r="U172" s="4">
        <v>27</v>
      </c>
      <c r="V172" s="4">
        <v>40</v>
      </c>
      <c r="W172" s="4">
        <v>27</v>
      </c>
      <c r="X172" s="4">
        <v>44</v>
      </c>
      <c r="Y172" s="4">
        <v>42</v>
      </c>
      <c r="Z172" s="3">
        <v>595</v>
      </c>
    </row>
    <row r="173" spans="9:26">
      <c r="I173" s="3" t="s">
        <v>128</v>
      </c>
      <c r="J173" s="4"/>
      <c r="K173" s="4">
        <v>188</v>
      </c>
      <c r="L173" s="4">
        <v>11</v>
      </c>
      <c r="M173" s="4">
        <v>12</v>
      </c>
      <c r="N173" s="4">
        <v>17</v>
      </c>
      <c r="O173" s="4">
        <v>10</v>
      </c>
      <c r="P173" s="4">
        <v>16</v>
      </c>
      <c r="Q173" s="4">
        <v>13</v>
      </c>
      <c r="R173" s="4">
        <v>11</v>
      </c>
      <c r="S173" s="4">
        <v>17</v>
      </c>
      <c r="T173" s="4">
        <v>28</v>
      </c>
      <c r="U173" s="4">
        <v>30</v>
      </c>
      <c r="V173" s="4">
        <v>40</v>
      </c>
      <c r="W173" s="4">
        <v>60</v>
      </c>
      <c r="X173" s="4">
        <v>36</v>
      </c>
      <c r="Y173" s="4">
        <v>56</v>
      </c>
      <c r="Z173" s="3">
        <v>545</v>
      </c>
    </row>
    <row r="174" spans="9:26">
      <c r="I174" s="3" t="s">
        <v>129</v>
      </c>
      <c r="J174" s="4"/>
      <c r="K174" s="4">
        <v>152</v>
      </c>
      <c r="L174" s="4">
        <v>13</v>
      </c>
      <c r="M174" s="4">
        <v>14</v>
      </c>
      <c r="N174" s="4">
        <v>20</v>
      </c>
      <c r="O174" s="4">
        <v>20</v>
      </c>
      <c r="P174" s="4">
        <v>22</v>
      </c>
      <c r="Q174" s="4">
        <v>19</v>
      </c>
      <c r="R174" s="4">
        <v>26</v>
      </c>
      <c r="S174" s="4">
        <v>24</v>
      </c>
      <c r="T174" s="4">
        <v>22</v>
      </c>
      <c r="U174" s="4">
        <v>22</v>
      </c>
      <c r="V174" s="4">
        <v>21</v>
      </c>
      <c r="W174" s="4">
        <v>22</v>
      </c>
      <c r="X174" s="4">
        <v>43</v>
      </c>
      <c r="Y174" s="4">
        <v>51</v>
      </c>
      <c r="Z174" s="3">
        <v>491</v>
      </c>
    </row>
    <row r="175" spans="9:26">
      <c r="I175" s="3" t="s">
        <v>130</v>
      </c>
      <c r="J175" s="4"/>
      <c r="K175" s="4">
        <v>115</v>
      </c>
      <c r="L175" s="4">
        <v>27</v>
      </c>
      <c r="M175" s="4">
        <v>14</v>
      </c>
      <c r="N175" s="4">
        <v>21</v>
      </c>
      <c r="O175" s="4">
        <v>18</v>
      </c>
      <c r="P175" s="4">
        <v>24</v>
      </c>
      <c r="Q175" s="4">
        <v>12</v>
      </c>
      <c r="R175" s="4">
        <v>21</v>
      </c>
      <c r="S175" s="4">
        <v>16</v>
      </c>
      <c r="T175" s="4">
        <v>13</v>
      </c>
      <c r="U175" s="4">
        <v>17</v>
      </c>
      <c r="V175" s="4">
        <v>41</v>
      </c>
      <c r="W175" s="4">
        <v>38</v>
      </c>
      <c r="X175" s="4">
        <v>47</v>
      </c>
      <c r="Y175" s="4">
        <v>61</v>
      </c>
      <c r="Z175" s="3">
        <v>485</v>
      </c>
    </row>
    <row r="176" spans="9:26">
      <c r="I176" s="3" t="s">
        <v>131</v>
      </c>
      <c r="J176" s="4"/>
      <c r="K176" s="4">
        <v>95</v>
      </c>
      <c r="L176" s="4">
        <v>16</v>
      </c>
      <c r="M176" s="4">
        <v>18</v>
      </c>
      <c r="N176" s="4">
        <v>21</v>
      </c>
      <c r="O176" s="4">
        <v>12</v>
      </c>
      <c r="P176" s="4">
        <v>21</v>
      </c>
      <c r="Q176" s="4">
        <v>16</v>
      </c>
      <c r="R176" s="4">
        <v>14</v>
      </c>
      <c r="S176" s="4">
        <v>22</v>
      </c>
      <c r="T176" s="4">
        <v>24</v>
      </c>
      <c r="U176" s="4">
        <v>29</v>
      </c>
      <c r="V176" s="4">
        <v>39</v>
      </c>
      <c r="W176" s="4">
        <v>42</v>
      </c>
      <c r="X176" s="4">
        <v>46</v>
      </c>
      <c r="Y176" s="4">
        <v>38</v>
      </c>
      <c r="Z176" s="3">
        <v>453</v>
      </c>
    </row>
    <row r="177" spans="9:26">
      <c r="I177" s="3" t="s">
        <v>132</v>
      </c>
      <c r="J177" s="4"/>
      <c r="K177" s="4">
        <v>53</v>
      </c>
      <c r="L177" s="4">
        <v>8</v>
      </c>
      <c r="M177" s="4">
        <v>7</v>
      </c>
      <c r="N177" s="4">
        <v>4</v>
      </c>
      <c r="O177" s="4">
        <v>3</v>
      </c>
      <c r="P177" s="4">
        <v>7</v>
      </c>
      <c r="Q177" s="4">
        <v>6</v>
      </c>
      <c r="R177" s="4">
        <v>15</v>
      </c>
      <c r="S177" s="4">
        <v>15</v>
      </c>
      <c r="T177" s="4">
        <v>14</v>
      </c>
      <c r="U177" s="4">
        <v>24</v>
      </c>
      <c r="V177" s="4">
        <v>32</v>
      </c>
      <c r="W177" s="4">
        <v>84</v>
      </c>
      <c r="X177" s="4">
        <v>98</v>
      </c>
      <c r="Y177" s="4">
        <v>64</v>
      </c>
      <c r="Z177" s="3">
        <v>434</v>
      </c>
    </row>
    <row r="178" spans="9:26">
      <c r="I178" s="3" t="s">
        <v>133</v>
      </c>
      <c r="J178" s="4"/>
      <c r="K178" s="4">
        <v>338</v>
      </c>
      <c r="L178" s="4">
        <v>4</v>
      </c>
      <c r="M178" s="4">
        <v>2</v>
      </c>
      <c r="N178" s="4">
        <v>1</v>
      </c>
      <c r="O178" s="4">
        <v>4</v>
      </c>
      <c r="P178" s="4">
        <v>2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3">
        <v>351</v>
      </c>
    </row>
    <row r="179" spans="9:26">
      <c r="I179" s="3" t="s">
        <v>134</v>
      </c>
      <c r="J179" s="4"/>
      <c r="K179" s="4">
        <v>201</v>
      </c>
      <c r="L179" s="4">
        <v>13</v>
      </c>
      <c r="M179" s="4">
        <v>9</v>
      </c>
      <c r="N179" s="4">
        <v>10</v>
      </c>
      <c r="O179" s="4">
        <v>6</v>
      </c>
      <c r="P179" s="4">
        <v>13</v>
      </c>
      <c r="Q179" s="4">
        <v>9</v>
      </c>
      <c r="R179" s="4">
        <v>6</v>
      </c>
      <c r="S179" s="4">
        <v>7</v>
      </c>
      <c r="T179" s="4">
        <v>8</v>
      </c>
      <c r="U179" s="4">
        <v>8</v>
      </c>
      <c r="V179" s="4">
        <v>8</v>
      </c>
      <c r="W179" s="4">
        <v>11</v>
      </c>
      <c r="X179" s="4">
        <v>21</v>
      </c>
      <c r="Y179" s="4">
        <v>17</v>
      </c>
      <c r="Z179" s="3">
        <v>347</v>
      </c>
    </row>
    <row r="180" spans="9:26">
      <c r="I180" s="3" t="s">
        <v>135</v>
      </c>
      <c r="J180" s="4"/>
      <c r="K180" s="4">
        <v>192</v>
      </c>
      <c r="L180" s="4">
        <v>6</v>
      </c>
      <c r="M180" s="4">
        <v>10</v>
      </c>
      <c r="N180" s="4">
        <v>10</v>
      </c>
      <c r="O180" s="4">
        <v>7</v>
      </c>
      <c r="P180" s="4">
        <v>5</v>
      </c>
      <c r="Q180" s="4">
        <v>3</v>
      </c>
      <c r="R180" s="4">
        <v>12</v>
      </c>
      <c r="S180" s="4">
        <v>7</v>
      </c>
      <c r="T180" s="4">
        <v>6</v>
      </c>
      <c r="U180" s="4">
        <v>6</v>
      </c>
      <c r="V180" s="4">
        <v>12</v>
      </c>
      <c r="W180" s="4">
        <v>16</v>
      </c>
      <c r="X180" s="4">
        <v>21</v>
      </c>
      <c r="Y180" s="4">
        <v>33</v>
      </c>
      <c r="Z180" s="3">
        <v>346</v>
      </c>
    </row>
    <row r="181" spans="9:26">
      <c r="I181" s="3" t="s">
        <v>136</v>
      </c>
      <c r="J181" s="4"/>
      <c r="K181" s="4">
        <v>73</v>
      </c>
      <c r="L181" s="4">
        <v>5</v>
      </c>
      <c r="M181" s="4">
        <v>6</v>
      </c>
      <c r="N181" s="4">
        <v>4</v>
      </c>
      <c r="O181" s="4">
        <v>7</v>
      </c>
      <c r="P181" s="4">
        <v>4</v>
      </c>
      <c r="Q181" s="4">
        <v>12</v>
      </c>
      <c r="R181" s="4">
        <v>2</v>
      </c>
      <c r="S181" s="4">
        <v>3</v>
      </c>
      <c r="T181" s="4">
        <v>16</v>
      </c>
      <c r="U181" s="4">
        <v>21</v>
      </c>
      <c r="V181" s="4">
        <v>25</v>
      </c>
      <c r="W181" s="4">
        <v>34</v>
      </c>
      <c r="X181" s="4">
        <v>45</v>
      </c>
      <c r="Y181" s="4">
        <v>30</v>
      </c>
      <c r="Z181" s="3">
        <v>287</v>
      </c>
    </row>
    <row r="182" spans="9:26">
      <c r="I182" s="3" t="s">
        <v>137</v>
      </c>
      <c r="J182" s="4"/>
      <c r="K182" s="4">
        <v>66</v>
      </c>
      <c r="L182" s="4">
        <v>12</v>
      </c>
      <c r="M182" s="4">
        <v>13</v>
      </c>
      <c r="N182" s="4">
        <v>9</v>
      </c>
      <c r="O182" s="4">
        <v>12</v>
      </c>
      <c r="P182" s="4">
        <v>14</v>
      </c>
      <c r="Q182" s="4">
        <v>15</v>
      </c>
      <c r="R182" s="4">
        <v>14</v>
      </c>
      <c r="S182" s="4">
        <v>16</v>
      </c>
      <c r="T182" s="4">
        <v>9</v>
      </c>
      <c r="U182" s="4">
        <v>16</v>
      </c>
      <c r="V182" s="4">
        <v>22</v>
      </c>
      <c r="W182" s="4">
        <v>17</v>
      </c>
      <c r="X182" s="4">
        <v>26</v>
      </c>
      <c r="Y182" s="4">
        <v>11</v>
      </c>
      <c r="Z182" s="3">
        <v>272</v>
      </c>
    </row>
    <row r="183" spans="9:26">
      <c r="I183" s="3" t="s">
        <v>138</v>
      </c>
      <c r="J183" s="4"/>
      <c r="K183" s="4">
        <v>187</v>
      </c>
      <c r="L183" s="4">
        <v>13</v>
      </c>
      <c r="M183" s="4">
        <v>9</v>
      </c>
      <c r="N183" s="4">
        <v>6</v>
      </c>
      <c r="O183" s="4">
        <v>6</v>
      </c>
      <c r="P183" s="4">
        <v>5</v>
      </c>
      <c r="Q183" s="4">
        <v>4</v>
      </c>
      <c r="R183" s="4">
        <v>3</v>
      </c>
      <c r="S183" s="4">
        <v>4</v>
      </c>
      <c r="T183" s="4">
        <v>5</v>
      </c>
      <c r="U183" s="4">
        <v>9</v>
      </c>
      <c r="V183" s="4">
        <v>9</v>
      </c>
      <c r="W183" s="4">
        <v>5</v>
      </c>
      <c r="X183" s="4">
        <v>2</v>
      </c>
      <c r="Y183" s="4">
        <v>2</v>
      </c>
      <c r="Z183" s="3">
        <v>269</v>
      </c>
    </row>
    <row r="184" spans="9:26">
      <c r="I184" s="3" t="s">
        <v>139</v>
      </c>
      <c r="J184" s="4"/>
      <c r="K184" s="4">
        <v>135</v>
      </c>
      <c r="L184" s="4">
        <v>7</v>
      </c>
      <c r="M184" s="4">
        <v>9</v>
      </c>
      <c r="N184" s="4">
        <v>4</v>
      </c>
      <c r="O184" s="4">
        <v>10</v>
      </c>
      <c r="P184" s="4">
        <v>3</v>
      </c>
      <c r="Q184" s="4">
        <v>5</v>
      </c>
      <c r="R184" s="4">
        <v>5</v>
      </c>
      <c r="S184" s="4">
        <v>3</v>
      </c>
      <c r="T184" s="4">
        <v>6</v>
      </c>
      <c r="U184" s="4">
        <v>7</v>
      </c>
      <c r="V184" s="4">
        <v>8</v>
      </c>
      <c r="W184" s="4">
        <v>15</v>
      </c>
      <c r="X184" s="4">
        <v>9</v>
      </c>
      <c r="Y184" s="4">
        <v>20</v>
      </c>
      <c r="Z184" s="3">
        <v>246</v>
      </c>
    </row>
    <row r="185" spans="9:26">
      <c r="I185" s="3" t="s">
        <v>140</v>
      </c>
      <c r="J185" s="4"/>
      <c r="K185" s="4">
        <v>67</v>
      </c>
      <c r="L185" s="4">
        <v>0</v>
      </c>
      <c r="M185" s="4">
        <v>0</v>
      </c>
      <c r="N185" s="4">
        <v>0</v>
      </c>
      <c r="O185" s="4">
        <v>1</v>
      </c>
      <c r="P185" s="4">
        <v>2</v>
      </c>
      <c r="Q185" s="4">
        <v>3</v>
      </c>
      <c r="R185" s="4">
        <v>2</v>
      </c>
      <c r="S185" s="4">
        <v>6</v>
      </c>
      <c r="T185" s="4">
        <v>7</v>
      </c>
      <c r="U185" s="4">
        <v>16</v>
      </c>
      <c r="V185" s="4">
        <v>25</v>
      </c>
      <c r="W185" s="4">
        <v>35</v>
      </c>
      <c r="X185" s="4">
        <v>28</v>
      </c>
      <c r="Y185" s="4">
        <v>27</v>
      </c>
      <c r="Z185" s="3">
        <v>219</v>
      </c>
    </row>
    <row r="186" spans="9:26">
      <c r="I186" s="3" t="s">
        <v>141</v>
      </c>
      <c r="J186" s="4"/>
      <c r="K186" s="4">
        <v>24</v>
      </c>
      <c r="L186" s="4">
        <v>6</v>
      </c>
      <c r="M186" s="4">
        <v>2</v>
      </c>
      <c r="N186" s="4">
        <v>2</v>
      </c>
      <c r="O186" s="4">
        <v>3</v>
      </c>
      <c r="P186" s="4">
        <v>8</v>
      </c>
      <c r="Q186" s="4">
        <v>2</v>
      </c>
      <c r="R186" s="4">
        <v>9</v>
      </c>
      <c r="S186" s="4">
        <v>9</v>
      </c>
      <c r="T186" s="4">
        <v>7</v>
      </c>
      <c r="U186" s="4">
        <v>10</v>
      </c>
      <c r="V186" s="4">
        <v>20</v>
      </c>
      <c r="W186" s="4">
        <v>18</v>
      </c>
      <c r="X186" s="4">
        <v>54</v>
      </c>
      <c r="Y186" s="4">
        <v>45</v>
      </c>
      <c r="Z186" s="3">
        <v>219</v>
      </c>
    </row>
    <row r="187" spans="9:26">
      <c r="I187" s="3" t="s">
        <v>142</v>
      </c>
      <c r="J187" s="4"/>
      <c r="K187" s="4">
        <v>9</v>
      </c>
      <c r="L187" s="4">
        <v>4</v>
      </c>
      <c r="M187" s="4">
        <v>3</v>
      </c>
      <c r="N187" s="4">
        <v>2</v>
      </c>
      <c r="O187" s="4">
        <v>5</v>
      </c>
      <c r="P187" s="4">
        <v>2</v>
      </c>
      <c r="Q187" s="4">
        <v>7</v>
      </c>
      <c r="R187" s="4">
        <v>2</v>
      </c>
      <c r="S187" s="4">
        <v>3</v>
      </c>
      <c r="T187" s="4">
        <v>15</v>
      </c>
      <c r="U187" s="4">
        <v>11</v>
      </c>
      <c r="V187" s="4">
        <v>25</v>
      </c>
      <c r="W187" s="4">
        <v>41</v>
      </c>
      <c r="X187" s="4">
        <v>32</v>
      </c>
      <c r="Y187" s="4">
        <v>38</v>
      </c>
      <c r="Z187" s="3">
        <v>199</v>
      </c>
    </row>
    <row r="188" spans="9:26">
      <c r="I188" s="3" t="s">
        <v>143</v>
      </c>
      <c r="J188" s="4"/>
      <c r="K188" s="4">
        <v>16</v>
      </c>
      <c r="L188" s="4">
        <v>8</v>
      </c>
      <c r="M188" s="4">
        <v>6</v>
      </c>
      <c r="N188" s="4">
        <v>5</v>
      </c>
      <c r="O188" s="4">
        <v>0</v>
      </c>
      <c r="P188" s="4">
        <v>4</v>
      </c>
      <c r="Q188" s="4">
        <v>5</v>
      </c>
      <c r="R188" s="4">
        <v>5</v>
      </c>
      <c r="S188" s="4">
        <v>10</v>
      </c>
      <c r="T188" s="4">
        <v>17</v>
      </c>
      <c r="U188" s="4">
        <v>18</v>
      </c>
      <c r="V188" s="4">
        <v>17</v>
      </c>
      <c r="W188" s="4">
        <v>12</v>
      </c>
      <c r="X188" s="4">
        <v>20</v>
      </c>
      <c r="Y188" s="4">
        <v>26</v>
      </c>
      <c r="Z188" s="3">
        <v>169</v>
      </c>
    </row>
    <row r="189" spans="9:26">
      <c r="I189" s="3" t="s">
        <v>144</v>
      </c>
      <c r="J189" s="4"/>
      <c r="K189" s="4">
        <v>72</v>
      </c>
      <c r="L189" s="4">
        <v>3</v>
      </c>
      <c r="M189" s="4">
        <v>6</v>
      </c>
      <c r="N189" s="4">
        <v>0</v>
      </c>
      <c r="O189" s="4">
        <v>3</v>
      </c>
      <c r="P189" s="4">
        <v>5</v>
      </c>
      <c r="Q189" s="4">
        <v>3</v>
      </c>
      <c r="R189" s="4">
        <v>4</v>
      </c>
      <c r="S189" s="4">
        <v>12</v>
      </c>
      <c r="T189" s="4">
        <v>8</v>
      </c>
      <c r="U189" s="4">
        <v>14</v>
      </c>
      <c r="V189" s="4">
        <v>9</v>
      </c>
      <c r="W189" s="4">
        <v>9</v>
      </c>
      <c r="X189" s="4">
        <v>12</v>
      </c>
      <c r="Y189" s="4">
        <v>8</v>
      </c>
      <c r="Z189" s="3">
        <v>168</v>
      </c>
    </row>
    <row r="190" spans="9:26">
      <c r="I190" s="3" t="s">
        <v>145</v>
      </c>
      <c r="J190" s="4"/>
      <c r="K190" s="4">
        <v>109</v>
      </c>
      <c r="L190" s="4">
        <v>1</v>
      </c>
      <c r="M190" s="4">
        <v>4</v>
      </c>
      <c r="N190" s="4">
        <v>6</v>
      </c>
      <c r="O190" s="4">
        <v>3</v>
      </c>
      <c r="P190" s="4">
        <v>3</v>
      </c>
      <c r="Q190" s="4">
        <v>2</v>
      </c>
      <c r="R190" s="4">
        <v>0</v>
      </c>
      <c r="S190" s="4">
        <v>1</v>
      </c>
      <c r="T190" s="4">
        <v>1</v>
      </c>
      <c r="U190" s="4">
        <v>5</v>
      </c>
      <c r="V190" s="4">
        <v>3</v>
      </c>
      <c r="W190" s="4">
        <v>3</v>
      </c>
      <c r="X190" s="4">
        <v>5</v>
      </c>
      <c r="Y190" s="4">
        <v>5</v>
      </c>
      <c r="Z190" s="3">
        <v>151</v>
      </c>
    </row>
    <row r="191" spans="9:26">
      <c r="I191" s="3" t="s">
        <v>146</v>
      </c>
      <c r="J191" s="4"/>
      <c r="K191" s="4">
        <v>52</v>
      </c>
      <c r="L191" s="4">
        <v>9</v>
      </c>
      <c r="M191" s="4">
        <v>7</v>
      </c>
      <c r="N191" s="4">
        <v>2</v>
      </c>
      <c r="O191" s="4">
        <v>3</v>
      </c>
      <c r="P191" s="4">
        <v>2</v>
      </c>
      <c r="Q191" s="4">
        <v>3</v>
      </c>
      <c r="R191" s="4">
        <v>6</v>
      </c>
      <c r="S191" s="4">
        <v>4</v>
      </c>
      <c r="T191" s="4">
        <v>8</v>
      </c>
      <c r="U191" s="4">
        <v>6</v>
      </c>
      <c r="V191" s="4">
        <v>5</v>
      </c>
      <c r="W191" s="4">
        <v>13</v>
      </c>
      <c r="X191" s="4">
        <v>19</v>
      </c>
      <c r="Y191" s="4">
        <v>11</v>
      </c>
      <c r="Z191" s="3">
        <v>150</v>
      </c>
    </row>
    <row r="192" spans="9:26">
      <c r="I192" s="3" t="s">
        <v>147</v>
      </c>
      <c r="J192" s="4"/>
      <c r="K192" s="4">
        <v>43</v>
      </c>
      <c r="L192" s="4">
        <v>2</v>
      </c>
      <c r="M192" s="4">
        <v>6</v>
      </c>
      <c r="N192" s="4">
        <v>2</v>
      </c>
      <c r="O192" s="4">
        <v>2</v>
      </c>
      <c r="P192" s="4">
        <v>4</v>
      </c>
      <c r="Q192" s="4">
        <v>0</v>
      </c>
      <c r="R192" s="4">
        <v>5</v>
      </c>
      <c r="S192" s="4">
        <v>2</v>
      </c>
      <c r="T192" s="4">
        <v>7</v>
      </c>
      <c r="U192" s="4">
        <v>11</v>
      </c>
      <c r="V192" s="4">
        <v>16</v>
      </c>
      <c r="W192" s="4">
        <v>14</v>
      </c>
      <c r="X192" s="4">
        <v>6</v>
      </c>
      <c r="Y192" s="4">
        <v>9</v>
      </c>
      <c r="Z192" s="3">
        <v>129</v>
      </c>
    </row>
    <row r="193" spans="9:26">
      <c r="I193" s="3" t="s">
        <v>148</v>
      </c>
      <c r="J193" s="4"/>
      <c r="K193" s="4">
        <v>53</v>
      </c>
      <c r="L193" s="4">
        <v>2</v>
      </c>
      <c r="M193" s="4">
        <v>5</v>
      </c>
      <c r="N193" s="4">
        <v>1</v>
      </c>
      <c r="O193" s="4">
        <v>1</v>
      </c>
      <c r="P193" s="4">
        <v>2</v>
      </c>
      <c r="Q193" s="4">
        <v>4</v>
      </c>
      <c r="R193" s="4">
        <v>2</v>
      </c>
      <c r="S193" s="4">
        <v>3</v>
      </c>
      <c r="T193" s="4">
        <v>4</v>
      </c>
      <c r="U193" s="4">
        <v>9</v>
      </c>
      <c r="V193" s="4">
        <v>8</v>
      </c>
      <c r="W193" s="4">
        <v>7</v>
      </c>
      <c r="X193" s="4">
        <v>6</v>
      </c>
      <c r="Y193" s="4">
        <v>10</v>
      </c>
      <c r="Z193" s="3">
        <v>117</v>
      </c>
    </row>
    <row r="194" spans="9:26">
      <c r="I194" s="3" t="s">
        <v>149</v>
      </c>
      <c r="J194" s="4"/>
      <c r="K194" s="4">
        <v>46</v>
      </c>
      <c r="L194" s="4">
        <v>9</v>
      </c>
      <c r="M194" s="4">
        <v>5</v>
      </c>
      <c r="N194" s="4">
        <v>4</v>
      </c>
      <c r="O194" s="4">
        <v>5</v>
      </c>
      <c r="P194" s="4">
        <v>2</v>
      </c>
      <c r="Q194" s="4">
        <v>0</v>
      </c>
      <c r="R194" s="4">
        <v>5</v>
      </c>
      <c r="S194" s="4">
        <v>0</v>
      </c>
      <c r="T194" s="4">
        <v>2</v>
      </c>
      <c r="U194" s="4">
        <v>4</v>
      </c>
      <c r="V194" s="4">
        <v>7</v>
      </c>
      <c r="W194" s="4">
        <v>7</v>
      </c>
      <c r="X194" s="4">
        <v>3</v>
      </c>
      <c r="Y194" s="4">
        <v>10</v>
      </c>
      <c r="Z194" s="3">
        <v>109</v>
      </c>
    </row>
    <row r="195" spans="9:26">
      <c r="I195" s="3" t="s">
        <v>150</v>
      </c>
      <c r="J195" s="4"/>
      <c r="K195" s="4">
        <v>33</v>
      </c>
      <c r="L195" s="4">
        <v>2</v>
      </c>
      <c r="M195" s="4">
        <v>5</v>
      </c>
      <c r="N195" s="4">
        <v>2</v>
      </c>
      <c r="O195" s="4">
        <v>2</v>
      </c>
      <c r="P195" s="4">
        <v>5</v>
      </c>
      <c r="Q195" s="4">
        <v>8</v>
      </c>
      <c r="R195" s="4">
        <v>7</v>
      </c>
      <c r="S195" s="4">
        <v>5</v>
      </c>
      <c r="T195" s="4">
        <v>7</v>
      </c>
      <c r="U195" s="4">
        <v>3</v>
      </c>
      <c r="V195" s="4">
        <v>7</v>
      </c>
      <c r="W195" s="4">
        <v>6</v>
      </c>
      <c r="X195" s="4">
        <v>7</v>
      </c>
      <c r="Y195" s="4">
        <v>8</v>
      </c>
      <c r="Z195" s="3">
        <v>107</v>
      </c>
    </row>
    <row r="196" spans="9:26">
      <c r="I196" s="3" t="s">
        <v>151</v>
      </c>
      <c r="J196" s="4"/>
      <c r="K196" s="4">
        <v>47</v>
      </c>
      <c r="L196" s="4">
        <v>3</v>
      </c>
      <c r="M196" s="4">
        <v>2</v>
      </c>
      <c r="N196" s="4">
        <v>0</v>
      </c>
      <c r="O196" s="4">
        <v>2</v>
      </c>
      <c r="P196" s="4">
        <v>2</v>
      </c>
      <c r="Q196" s="4">
        <v>3</v>
      </c>
      <c r="R196" s="4">
        <v>2</v>
      </c>
      <c r="S196" s="4">
        <v>5</v>
      </c>
      <c r="T196" s="4">
        <v>6</v>
      </c>
      <c r="U196" s="4">
        <v>2</v>
      </c>
      <c r="V196" s="4">
        <v>9</v>
      </c>
      <c r="W196" s="4">
        <v>10</v>
      </c>
      <c r="X196" s="4">
        <v>9</v>
      </c>
      <c r="Y196" s="4">
        <v>5</v>
      </c>
      <c r="Z196" s="3">
        <v>107</v>
      </c>
    </row>
    <row r="197" spans="9:26">
      <c r="I197" s="3" t="s">
        <v>152</v>
      </c>
      <c r="J197" s="4"/>
      <c r="K197" s="4">
        <v>41</v>
      </c>
      <c r="L197" s="4">
        <v>3</v>
      </c>
      <c r="M197" s="4">
        <v>4</v>
      </c>
      <c r="N197" s="4">
        <v>1</v>
      </c>
      <c r="O197" s="4">
        <v>2</v>
      </c>
      <c r="P197" s="4">
        <v>0</v>
      </c>
      <c r="Q197" s="4">
        <v>1</v>
      </c>
      <c r="R197" s="4">
        <v>0</v>
      </c>
      <c r="S197" s="4">
        <v>1</v>
      </c>
      <c r="T197" s="4">
        <v>3</v>
      </c>
      <c r="U197" s="4">
        <v>3</v>
      </c>
      <c r="V197" s="4">
        <v>8</v>
      </c>
      <c r="W197" s="4">
        <v>12</v>
      </c>
      <c r="X197" s="4">
        <v>12</v>
      </c>
      <c r="Y197" s="4">
        <v>12</v>
      </c>
      <c r="Z197" s="3">
        <v>103</v>
      </c>
    </row>
    <row r="198" spans="9:26">
      <c r="I198" s="3" t="s">
        <v>153</v>
      </c>
      <c r="J198" s="4"/>
      <c r="K198" s="4">
        <v>29</v>
      </c>
      <c r="L198" s="4">
        <v>1</v>
      </c>
      <c r="M198" s="4">
        <v>0</v>
      </c>
      <c r="N198" s="4">
        <v>2</v>
      </c>
      <c r="O198" s="4">
        <v>3</v>
      </c>
      <c r="P198" s="4">
        <v>2</v>
      </c>
      <c r="Q198" s="4">
        <v>1</v>
      </c>
      <c r="R198" s="4">
        <v>3</v>
      </c>
      <c r="S198" s="4">
        <v>3</v>
      </c>
      <c r="T198" s="4">
        <v>2</v>
      </c>
      <c r="U198" s="4">
        <v>4</v>
      </c>
      <c r="V198" s="4">
        <v>13</v>
      </c>
      <c r="W198" s="4">
        <v>12</v>
      </c>
      <c r="X198" s="4">
        <v>10</v>
      </c>
      <c r="Y198" s="4">
        <v>16</v>
      </c>
      <c r="Z198" s="3">
        <v>101</v>
      </c>
    </row>
    <row r="199" spans="9:26">
      <c r="I199" s="3" t="s">
        <v>154</v>
      </c>
      <c r="J199" s="4"/>
      <c r="K199" s="4">
        <v>60</v>
      </c>
      <c r="L199" s="4">
        <v>0</v>
      </c>
      <c r="M199" s="4">
        <v>2</v>
      </c>
      <c r="N199" s="4">
        <v>0</v>
      </c>
      <c r="O199" s="4">
        <v>0</v>
      </c>
      <c r="P199" s="4">
        <v>3</v>
      </c>
      <c r="Q199" s="4">
        <v>1</v>
      </c>
      <c r="R199" s="4">
        <v>1</v>
      </c>
      <c r="S199" s="4">
        <v>2</v>
      </c>
      <c r="T199" s="4">
        <v>4</v>
      </c>
      <c r="U199" s="4">
        <v>2</v>
      </c>
      <c r="V199" s="4">
        <v>3</v>
      </c>
      <c r="W199" s="4">
        <v>6</v>
      </c>
      <c r="X199" s="4">
        <v>6</v>
      </c>
      <c r="Y199" s="4">
        <v>6</v>
      </c>
      <c r="Z199" s="3">
        <v>96</v>
      </c>
    </row>
    <row r="200" spans="9:26">
      <c r="I200" s="3" t="s">
        <v>155</v>
      </c>
      <c r="J200" s="4"/>
      <c r="K200" s="4">
        <v>37</v>
      </c>
      <c r="L200" s="4">
        <v>1</v>
      </c>
      <c r="M200" s="4">
        <v>5</v>
      </c>
      <c r="N200" s="4">
        <v>6</v>
      </c>
      <c r="O200" s="4">
        <v>9</v>
      </c>
      <c r="P200" s="4">
        <v>3</v>
      </c>
      <c r="Q200" s="4">
        <v>1</v>
      </c>
      <c r="R200" s="4">
        <v>4</v>
      </c>
      <c r="S200" s="4">
        <v>7</v>
      </c>
      <c r="T200" s="4">
        <v>1</v>
      </c>
      <c r="U200" s="4">
        <v>3</v>
      </c>
      <c r="V200" s="4">
        <v>0</v>
      </c>
      <c r="W200" s="4">
        <v>3</v>
      </c>
      <c r="X200" s="4">
        <v>5</v>
      </c>
      <c r="Y200" s="4">
        <v>5</v>
      </c>
      <c r="Z200" s="3">
        <v>90</v>
      </c>
    </row>
    <row r="201" spans="9:26">
      <c r="I201" s="3" t="s">
        <v>156</v>
      </c>
      <c r="J201" s="4"/>
      <c r="K201" s="4">
        <v>11</v>
      </c>
      <c r="L201" s="4">
        <v>2</v>
      </c>
      <c r="M201" s="4">
        <v>1</v>
      </c>
      <c r="N201" s="4">
        <v>1</v>
      </c>
      <c r="O201" s="4">
        <v>3</v>
      </c>
      <c r="P201" s="4">
        <v>9</v>
      </c>
      <c r="Q201" s="4">
        <v>4</v>
      </c>
      <c r="R201" s="4">
        <v>11</v>
      </c>
      <c r="S201" s="4">
        <v>3</v>
      </c>
      <c r="T201" s="4">
        <v>8</v>
      </c>
      <c r="U201" s="4">
        <v>9</v>
      </c>
      <c r="V201" s="4">
        <v>5</v>
      </c>
      <c r="W201" s="4">
        <v>6</v>
      </c>
      <c r="X201" s="4">
        <v>5</v>
      </c>
      <c r="Y201" s="4">
        <v>12</v>
      </c>
      <c r="Z201" s="3">
        <v>90</v>
      </c>
    </row>
    <row r="202" spans="9:26">
      <c r="I202" s="3" t="s">
        <v>157</v>
      </c>
      <c r="J202" s="4"/>
      <c r="K202" s="4">
        <v>25</v>
      </c>
      <c r="L202" s="4">
        <v>1</v>
      </c>
      <c r="M202" s="4">
        <v>0</v>
      </c>
      <c r="N202" s="4">
        <v>1</v>
      </c>
      <c r="O202" s="4">
        <v>6</v>
      </c>
      <c r="P202" s="4">
        <v>4</v>
      </c>
      <c r="Q202" s="4">
        <v>3</v>
      </c>
      <c r="R202" s="4">
        <v>1</v>
      </c>
      <c r="S202" s="4">
        <v>4</v>
      </c>
      <c r="T202" s="4">
        <v>2</v>
      </c>
      <c r="U202" s="4">
        <v>2</v>
      </c>
      <c r="V202" s="4">
        <v>5</v>
      </c>
      <c r="W202" s="4">
        <v>8</v>
      </c>
      <c r="X202" s="4">
        <v>12</v>
      </c>
      <c r="Y202" s="4">
        <v>9</v>
      </c>
      <c r="Z202" s="3">
        <v>83</v>
      </c>
    </row>
    <row r="203" spans="9:26">
      <c r="I203" s="3" t="s">
        <v>158</v>
      </c>
      <c r="J203" s="4"/>
      <c r="K203" s="4">
        <v>59</v>
      </c>
      <c r="L203" s="4">
        <v>0</v>
      </c>
      <c r="M203" s="4">
        <v>1</v>
      </c>
      <c r="N203" s="4">
        <v>1</v>
      </c>
      <c r="O203" s="4">
        <v>1</v>
      </c>
      <c r="P203" s="4">
        <v>3</v>
      </c>
      <c r="Q203" s="4">
        <v>1</v>
      </c>
      <c r="R203" s="4">
        <v>4</v>
      </c>
      <c r="S203" s="4">
        <v>1</v>
      </c>
      <c r="T203" s="4">
        <v>1</v>
      </c>
      <c r="U203" s="4">
        <v>3</v>
      </c>
      <c r="V203" s="4">
        <v>2</v>
      </c>
      <c r="W203" s="4">
        <v>1</v>
      </c>
      <c r="X203" s="4">
        <v>1</v>
      </c>
      <c r="Y203" s="4">
        <v>3</v>
      </c>
      <c r="Z203" s="3">
        <v>82</v>
      </c>
    </row>
    <row r="204" spans="9:26">
      <c r="I204" s="3" t="s">
        <v>159</v>
      </c>
      <c r="J204" s="4"/>
      <c r="K204" s="4">
        <v>47</v>
      </c>
      <c r="L204" s="4">
        <v>5</v>
      </c>
      <c r="M204" s="4">
        <v>5</v>
      </c>
      <c r="N204" s="4">
        <v>0</v>
      </c>
      <c r="O204" s="4">
        <v>2</v>
      </c>
      <c r="P204" s="4">
        <v>1</v>
      </c>
      <c r="Q204" s="4">
        <v>4</v>
      </c>
      <c r="R204" s="4">
        <v>0</v>
      </c>
      <c r="S204" s="4">
        <v>0</v>
      </c>
      <c r="T204" s="4">
        <v>3</v>
      </c>
      <c r="U204" s="4">
        <v>5</v>
      </c>
      <c r="V204" s="4">
        <v>2</v>
      </c>
      <c r="W204" s="4">
        <v>3</v>
      </c>
      <c r="X204" s="4">
        <v>1</v>
      </c>
      <c r="Y204" s="4">
        <v>2</v>
      </c>
      <c r="Z204" s="3">
        <v>80</v>
      </c>
    </row>
    <row r="205" spans="9:26">
      <c r="I205" s="3" t="s">
        <v>160</v>
      </c>
      <c r="J205" s="4"/>
      <c r="K205" s="4">
        <v>60</v>
      </c>
      <c r="L205" s="4">
        <v>0</v>
      </c>
      <c r="M205" s="4">
        <v>3</v>
      </c>
      <c r="N205" s="4">
        <v>0</v>
      </c>
      <c r="O205" s="4">
        <v>1</v>
      </c>
      <c r="P205" s="4">
        <v>1</v>
      </c>
      <c r="Q205" s="4">
        <v>0</v>
      </c>
      <c r="R205" s="4">
        <v>3</v>
      </c>
      <c r="S205" s="4">
        <v>0</v>
      </c>
      <c r="T205" s="4">
        <v>1</v>
      </c>
      <c r="U205" s="4">
        <v>0</v>
      </c>
      <c r="V205" s="4">
        <v>2</v>
      </c>
      <c r="W205" s="4">
        <v>0</v>
      </c>
      <c r="X205" s="4">
        <v>2</v>
      </c>
      <c r="Y205" s="4">
        <v>3</v>
      </c>
      <c r="Z205" s="3">
        <v>76</v>
      </c>
    </row>
    <row r="206" spans="9:26">
      <c r="I206" s="3" t="s">
        <v>161</v>
      </c>
      <c r="J206" s="4"/>
      <c r="K206" s="4">
        <v>49</v>
      </c>
      <c r="L206" s="4">
        <v>1</v>
      </c>
      <c r="M206" s="4">
        <v>2</v>
      </c>
      <c r="N206" s="4">
        <v>2</v>
      </c>
      <c r="O206" s="4">
        <v>0</v>
      </c>
      <c r="P206" s="4">
        <v>0</v>
      </c>
      <c r="Q206" s="4">
        <v>0</v>
      </c>
      <c r="R206" s="4">
        <v>3</v>
      </c>
      <c r="S206" s="4">
        <v>2</v>
      </c>
      <c r="T206" s="4">
        <v>3</v>
      </c>
      <c r="U206" s="4">
        <v>1</v>
      </c>
      <c r="V206" s="4">
        <v>5</v>
      </c>
      <c r="W206" s="4">
        <v>2</v>
      </c>
      <c r="X206" s="4">
        <v>2</v>
      </c>
      <c r="Y206" s="4">
        <v>2</v>
      </c>
      <c r="Z206" s="3">
        <v>74</v>
      </c>
    </row>
    <row r="207" spans="9:26">
      <c r="I207" s="3" t="s">
        <v>162</v>
      </c>
      <c r="J207" s="4"/>
      <c r="K207" s="4">
        <v>34</v>
      </c>
      <c r="L207" s="4">
        <v>2</v>
      </c>
      <c r="M207" s="4">
        <v>1</v>
      </c>
      <c r="N207" s="4">
        <v>1</v>
      </c>
      <c r="O207" s="4">
        <v>1</v>
      </c>
      <c r="P207" s="4">
        <v>0</v>
      </c>
      <c r="Q207" s="4">
        <v>1</v>
      </c>
      <c r="R207" s="4">
        <v>4</v>
      </c>
      <c r="S207" s="4">
        <v>3</v>
      </c>
      <c r="T207" s="4">
        <v>4</v>
      </c>
      <c r="U207" s="4">
        <v>1</v>
      </c>
      <c r="V207" s="4">
        <v>2</v>
      </c>
      <c r="W207" s="4">
        <v>3</v>
      </c>
      <c r="X207" s="4">
        <v>6</v>
      </c>
      <c r="Y207" s="4">
        <v>9</v>
      </c>
      <c r="Z207" s="3">
        <v>72</v>
      </c>
    </row>
    <row r="208" spans="9:26">
      <c r="I208" s="3" t="s">
        <v>163</v>
      </c>
      <c r="J208" s="4"/>
      <c r="K208" s="4">
        <v>35</v>
      </c>
      <c r="L208" s="4">
        <v>0</v>
      </c>
      <c r="M208" s="4">
        <v>3</v>
      </c>
      <c r="N208" s="4">
        <v>3</v>
      </c>
      <c r="O208" s="4">
        <v>2</v>
      </c>
      <c r="P208" s="4">
        <v>3</v>
      </c>
      <c r="Q208" s="4">
        <v>5</v>
      </c>
      <c r="R208" s="4">
        <v>2</v>
      </c>
      <c r="S208" s="4">
        <v>3</v>
      </c>
      <c r="T208" s="4">
        <v>0</v>
      </c>
      <c r="U208" s="4">
        <v>2</v>
      </c>
      <c r="V208" s="4">
        <v>2</v>
      </c>
      <c r="W208" s="4">
        <v>2</v>
      </c>
      <c r="X208" s="4">
        <v>3</v>
      </c>
      <c r="Y208" s="4">
        <v>1</v>
      </c>
      <c r="Z208" s="3">
        <v>66</v>
      </c>
    </row>
    <row r="209" spans="9:26">
      <c r="I209" s="3" t="s">
        <v>164</v>
      </c>
      <c r="J209" s="4"/>
      <c r="K209" s="4">
        <v>49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1</v>
      </c>
      <c r="R209" s="4">
        <v>0</v>
      </c>
      <c r="S209" s="4">
        <v>4</v>
      </c>
      <c r="T209" s="4">
        <v>0</v>
      </c>
      <c r="U209" s="4">
        <v>0</v>
      </c>
      <c r="V209" s="4">
        <v>0</v>
      </c>
      <c r="W209" s="4">
        <v>1</v>
      </c>
      <c r="X209" s="4">
        <v>1</v>
      </c>
      <c r="Y209" s="4">
        <v>0</v>
      </c>
      <c r="Z209" s="3">
        <v>61</v>
      </c>
    </row>
    <row r="210" spans="9:26">
      <c r="I210" s="3" t="s">
        <v>165</v>
      </c>
      <c r="J210" s="4"/>
      <c r="K210" s="4">
        <v>2</v>
      </c>
      <c r="L210" s="4">
        <v>1</v>
      </c>
      <c r="M210" s="4">
        <v>1</v>
      </c>
      <c r="N210" s="4">
        <v>0</v>
      </c>
      <c r="O210" s="4">
        <v>1</v>
      </c>
      <c r="P210" s="4">
        <v>2</v>
      </c>
      <c r="Q210" s="4">
        <v>0</v>
      </c>
      <c r="R210" s="4">
        <v>1</v>
      </c>
      <c r="S210" s="4">
        <v>2</v>
      </c>
      <c r="T210" s="4">
        <v>1</v>
      </c>
      <c r="U210" s="4">
        <v>6</v>
      </c>
      <c r="V210" s="4">
        <v>3</v>
      </c>
      <c r="W210" s="4">
        <v>10</v>
      </c>
      <c r="X210" s="4">
        <v>11</v>
      </c>
      <c r="Y210" s="4">
        <v>16</v>
      </c>
      <c r="Z210" s="3">
        <v>57</v>
      </c>
    </row>
    <row r="211" spans="9:26">
      <c r="I211" s="3" t="s">
        <v>166</v>
      </c>
      <c r="J211" s="4"/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7</v>
      </c>
      <c r="R211" s="4">
        <v>4</v>
      </c>
      <c r="S211" s="4">
        <v>1</v>
      </c>
      <c r="T211" s="4">
        <v>4</v>
      </c>
      <c r="U211" s="4">
        <v>7</v>
      </c>
      <c r="V211" s="4">
        <v>11</v>
      </c>
      <c r="W211" s="4">
        <v>8</v>
      </c>
      <c r="X211" s="4">
        <v>9</v>
      </c>
      <c r="Y211" s="4">
        <v>6</v>
      </c>
      <c r="Z211" s="3">
        <v>57</v>
      </c>
    </row>
    <row r="212" spans="9:26">
      <c r="I212" s="3" t="s">
        <v>167</v>
      </c>
      <c r="J212" s="4"/>
      <c r="K212" s="4">
        <v>49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1</v>
      </c>
      <c r="S212" s="4">
        <v>1</v>
      </c>
      <c r="T212" s="4">
        <v>0</v>
      </c>
      <c r="U212" s="4">
        <v>1</v>
      </c>
      <c r="V212" s="4">
        <v>0</v>
      </c>
      <c r="W212" s="4">
        <v>2</v>
      </c>
      <c r="X212" s="4">
        <v>1</v>
      </c>
      <c r="Y212" s="4">
        <v>1</v>
      </c>
      <c r="Z212" s="3">
        <v>56</v>
      </c>
    </row>
    <row r="213" spans="9:26">
      <c r="I213" s="3" t="s">
        <v>168</v>
      </c>
      <c r="J213" s="4"/>
      <c r="K213" s="4">
        <v>12</v>
      </c>
      <c r="L213" s="4">
        <v>1</v>
      </c>
      <c r="M213" s="4">
        <v>3</v>
      </c>
      <c r="N213" s="4">
        <v>1</v>
      </c>
      <c r="O213" s="4">
        <v>1</v>
      </c>
      <c r="P213" s="4">
        <v>2</v>
      </c>
      <c r="Q213" s="4">
        <v>1</v>
      </c>
      <c r="R213" s="4">
        <v>2</v>
      </c>
      <c r="S213" s="4">
        <v>6</v>
      </c>
      <c r="T213" s="4">
        <v>3</v>
      </c>
      <c r="U213" s="4">
        <v>4</v>
      </c>
      <c r="V213" s="4">
        <v>3</v>
      </c>
      <c r="W213" s="4">
        <v>7</v>
      </c>
      <c r="X213" s="4">
        <v>6</v>
      </c>
      <c r="Y213" s="4">
        <v>4</v>
      </c>
      <c r="Z213" s="3">
        <v>56</v>
      </c>
    </row>
    <row r="214" spans="9:26">
      <c r="I214" s="3" t="s">
        <v>169</v>
      </c>
      <c r="J214" s="4"/>
      <c r="K214" s="4">
        <v>18</v>
      </c>
      <c r="L214" s="4">
        <v>1</v>
      </c>
      <c r="M214" s="4">
        <v>1</v>
      </c>
      <c r="N214" s="4">
        <v>1</v>
      </c>
      <c r="O214" s="4">
        <v>1</v>
      </c>
      <c r="P214" s="4">
        <v>3</v>
      </c>
      <c r="Q214" s="4">
        <v>3</v>
      </c>
      <c r="R214" s="4">
        <v>2</v>
      </c>
      <c r="S214" s="4">
        <v>4</v>
      </c>
      <c r="T214" s="4">
        <v>2</v>
      </c>
      <c r="U214" s="4">
        <v>3</v>
      </c>
      <c r="V214" s="4">
        <v>4</v>
      </c>
      <c r="W214" s="4">
        <v>4</v>
      </c>
      <c r="X214" s="4">
        <v>4</v>
      </c>
      <c r="Y214" s="4">
        <v>4</v>
      </c>
      <c r="Z214" s="3">
        <v>55</v>
      </c>
    </row>
    <row r="215" spans="9:26">
      <c r="I215" s="3" t="s">
        <v>170</v>
      </c>
      <c r="J215" s="4"/>
      <c r="K215" s="4">
        <v>15</v>
      </c>
      <c r="L215" s="4">
        <v>1</v>
      </c>
      <c r="M215" s="4">
        <v>1</v>
      </c>
      <c r="N215" s="4">
        <v>1</v>
      </c>
      <c r="O215" s="4">
        <v>0</v>
      </c>
      <c r="P215" s="4">
        <v>1</v>
      </c>
      <c r="Q215" s="4">
        <v>2</v>
      </c>
      <c r="R215" s="4">
        <v>0</v>
      </c>
      <c r="S215" s="4">
        <v>1</v>
      </c>
      <c r="T215" s="4">
        <v>0</v>
      </c>
      <c r="U215" s="4">
        <v>5</v>
      </c>
      <c r="V215" s="4">
        <v>3</v>
      </c>
      <c r="W215" s="4">
        <v>6</v>
      </c>
      <c r="X215" s="4">
        <v>7</v>
      </c>
      <c r="Y215" s="4">
        <v>11</v>
      </c>
      <c r="Z215" s="3">
        <v>54</v>
      </c>
    </row>
    <row r="216" spans="9:26">
      <c r="I216" s="3" t="s">
        <v>171</v>
      </c>
      <c r="J216" s="4"/>
      <c r="K216" s="4">
        <v>30</v>
      </c>
      <c r="L216" s="4">
        <v>3</v>
      </c>
      <c r="M216" s="4">
        <v>2</v>
      </c>
      <c r="N216" s="4">
        <v>3</v>
      </c>
      <c r="O216" s="4">
        <v>0</v>
      </c>
      <c r="P216" s="4">
        <v>0</v>
      </c>
      <c r="Q216" s="4">
        <v>1</v>
      </c>
      <c r="R216" s="4">
        <v>0</v>
      </c>
      <c r="S216" s="4">
        <v>1</v>
      </c>
      <c r="T216" s="4">
        <v>1</v>
      </c>
      <c r="U216" s="4">
        <v>4</v>
      </c>
      <c r="V216" s="4">
        <v>3</v>
      </c>
      <c r="W216" s="4">
        <v>3</v>
      </c>
      <c r="X216" s="4">
        <v>1</v>
      </c>
      <c r="Y216" s="4">
        <v>1</v>
      </c>
      <c r="Z216" s="3">
        <v>53</v>
      </c>
    </row>
    <row r="217" spans="9:26">
      <c r="I217" s="3" t="s">
        <v>172</v>
      </c>
      <c r="J217" s="4"/>
      <c r="K217" s="4">
        <v>6</v>
      </c>
      <c r="L217" s="4">
        <v>0</v>
      </c>
      <c r="M217" s="4">
        <v>4</v>
      </c>
      <c r="N217" s="4">
        <v>2</v>
      </c>
      <c r="O217" s="4">
        <v>2</v>
      </c>
      <c r="P217" s="4">
        <v>2</v>
      </c>
      <c r="Q217" s="4">
        <v>1</v>
      </c>
      <c r="R217" s="4">
        <v>1</v>
      </c>
      <c r="S217" s="4">
        <v>5</v>
      </c>
      <c r="T217" s="4">
        <v>3</v>
      </c>
      <c r="U217" s="4">
        <v>3</v>
      </c>
      <c r="V217" s="4">
        <v>5</v>
      </c>
      <c r="W217" s="4">
        <v>4</v>
      </c>
      <c r="X217" s="4">
        <v>10</v>
      </c>
      <c r="Y217" s="4">
        <v>4</v>
      </c>
      <c r="Z217" s="3">
        <v>52</v>
      </c>
    </row>
    <row r="218" spans="9:26">
      <c r="I218" s="3" t="s">
        <v>173</v>
      </c>
      <c r="J218" s="4"/>
      <c r="K218" s="4">
        <v>26</v>
      </c>
      <c r="L218" s="4">
        <v>1</v>
      </c>
      <c r="M218" s="4">
        <v>0</v>
      </c>
      <c r="N218" s="4">
        <v>0</v>
      </c>
      <c r="O218" s="4">
        <v>2</v>
      </c>
      <c r="P218" s="4">
        <v>1</v>
      </c>
      <c r="Q218" s="4">
        <v>1</v>
      </c>
      <c r="R218" s="4">
        <v>2</v>
      </c>
      <c r="S218" s="4">
        <v>3</v>
      </c>
      <c r="T218" s="4">
        <v>1</v>
      </c>
      <c r="U218" s="4">
        <v>2</v>
      </c>
      <c r="V218" s="4">
        <v>0</v>
      </c>
      <c r="W218" s="4">
        <v>7</v>
      </c>
      <c r="X218" s="4">
        <v>2</v>
      </c>
      <c r="Y218" s="4">
        <v>1</v>
      </c>
      <c r="Z218" s="3">
        <v>49</v>
      </c>
    </row>
    <row r="219" spans="9:26">
      <c r="I219" s="3" t="s">
        <v>174</v>
      </c>
      <c r="J219" s="4"/>
      <c r="K219" s="4">
        <v>33</v>
      </c>
      <c r="L219" s="4">
        <v>4</v>
      </c>
      <c r="M219" s="4">
        <v>4</v>
      </c>
      <c r="N219" s="4">
        <v>1</v>
      </c>
      <c r="O219" s="4">
        <v>0</v>
      </c>
      <c r="P219" s="4">
        <v>0</v>
      </c>
      <c r="Q219" s="4">
        <v>0</v>
      </c>
      <c r="R219" s="4">
        <v>1</v>
      </c>
      <c r="S219" s="4">
        <v>0</v>
      </c>
      <c r="T219" s="4">
        <v>0</v>
      </c>
      <c r="U219" s="4">
        <v>1</v>
      </c>
      <c r="V219" s="4">
        <v>3</v>
      </c>
      <c r="W219" s="4">
        <v>1</v>
      </c>
      <c r="X219" s="4">
        <v>0</v>
      </c>
      <c r="Y219" s="4">
        <v>0</v>
      </c>
      <c r="Z219" s="3">
        <v>48</v>
      </c>
    </row>
    <row r="220" spans="9:26">
      <c r="I220" s="3" t="s">
        <v>175</v>
      </c>
      <c r="J220" s="4"/>
      <c r="K220" s="4">
        <v>16</v>
      </c>
      <c r="L220" s="4">
        <v>1</v>
      </c>
      <c r="M220" s="4">
        <v>0</v>
      </c>
      <c r="N220" s="4">
        <v>1</v>
      </c>
      <c r="O220" s="4">
        <v>1</v>
      </c>
      <c r="P220" s="4">
        <v>2</v>
      </c>
      <c r="Q220" s="4">
        <v>0</v>
      </c>
      <c r="R220" s="4">
        <v>2</v>
      </c>
      <c r="S220" s="4">
        <v>0</v>
      </c>
      <c r="T220" s="4">
        <v>2</v>
      </c>
      <c r="U220" s="4">
        <v>3</v>
      </c>
      <c r="V220" s="4">
        <v>5</v>
      </c>
      <c r="W220" s="4">
        <v>4</v>
      </c>
      <c r="X220" s="4">
        <v>5</v>
      </c>
      <c r="Y220" s="4">
        <v>6</v>
      </c>
      <c r="Z220" s="3">
        <v>48</v>
      </c>
    </row>
    <row r="221" spans="9:26">
      <c r="I221" s="3" t="s">
        <v>176</v>
      </c>
      <c r="J221" s="4"/>
      <c r="K221" s="4">
        <v>5</v>
      </c>
      <c r="L221" s="4">
        <v>5</v>
      </c>
      <c r="M221" s="4">
        <v>1</v>
      </c>
      <c r="N221" s="4">
        <v>4</v>
      </c>
      <c r="O221" s="4">
        <v>3</v>
      </c>
      <c r="P221" s="4">
        <v>3</v>
      </c>
      <c r="Q221" s="4">
        <v>5</v>
      </c>
      <c r="R221" s="4">
        <v>2</v>
      </c>
      <c r="S221" s="4">
        <v>1</v>
      </c>
      <c r="T221" s="4">
        <v>2</v>
      </c>
      <c r="U221" s="4">
        <v>3</v>
      </c>
      <c r="V221" s="4">
        <v>2</v>
      </c>
      <c r="W221" s="4">
        <v>4</v>
      </c>
      <c r="X221" s="4">
        <v>4</v>
      </c>
      <c r="Y221" s="4">
        <v>2</v>
      </c>
      <c r="Z221" s="3">
        <v>46</v>
      </c>
    </row>
    <row r="222" spans="9:26">
      <c r="I222" s="3" t="s">
        <v>177</v>
      </c>
      <c r="J222" s="4"/>
      <c r="K222" s="4">
        <v>3</v>
      </c>
      <c r="L222" s="4">
        <v>1</v>
      </c>
      <c r="M222" s="4">
        <v>2</v>
      </c>
      <c r="N222" s="4">
        <v>1</v>
      </c>
      <c r="O222" s="4">
        <v>1</v>
      </c>
      <c r="P222" s="4">
        <v>2</v>
      </c>
      <c r="Q222" s="4">
        <v>1</v>
      </c>
      <c r="R222" s="4">
        <v>1</v>
      </c>
      <c r="S222" s="4">
        <v>0</v>
      </c>
      <c r="T222" s="4">
        <v>2</v>
      </c>
      <c r="U222" s="4">
        <v>7</v>
      </c>
      <c r="V222" s="4">
        <v>2</v>
      </c>
      <c r="W222" s="4">
        <v>3</v>
      </c>
      <c r="X222" s="4">
        <v>6</v>
      </c>
      <c r="Y222" s="4">
        <v>8</v>
      </c>
      <c r="Z222" s="3">
        <v>40</v>
      </c>
    </row>
    <row r="223" spans="9:26">
      <c r="I223" s="3" t="s">
        <v>178</v>
      </c>
      <c r="J223" s="4"/>
      <c r="K223" s="4">
        <v>8</v>
      </c>
      <c r="L223" s="4">
        <v>2</v>
      </c>
      <c r="M223" s="4">
        <v>4</v>
      </c>
      <c r="N223" s="4">
        <v>5</v>
      </c>
      <c r="O223" s="4">
        <v>5</v>
      </c>
      <c r="P223" s="4">
        <v>4</v>
      </c>
      <c r="Q223" s="4">
        <v>1</v>
      </c>
      <c r="R223" s="4">
        <v>1</v>
      </c>
      <c r="S223" s="4">
        <v>4</v>
      </c>
      <c r="T223" s="4">
        <v>0</v>
      </c>
      <c r="U223" s="4">
        <v>1</v>
      </c>
      <c r="V223" s="4">
        <v>0</v>
      </c>
      <c r="W223" s="4">
        <v>0</v>
      </c>
      <c r="X223" s="4">
        <v>2</v>
      </c>
      <c r="Y223" s="4">
        <v>3</v>
      </c>
      <c r="Z223" s="3">
        <v>40</v>
      </c>
    </row>
    <row r="224" spans="9:26">
      <c r="I224" s="3" t="s">
        <v>179</v>
      </c>
      <c r="J224" s="4"/>
      <c r="K224" s="4">
        <v>33</v>
      </c>
      <c r="L224" s="4">
        <v>0</v>
      </c>
      <c r="M224" s="4">
        <v>1</v>
      </c>
      <c r="N224" s="4">
        <v>1</v>
      </c>
      <c r="O224" s="4">
        <v>1</v>
      </c>
      <c r="P224" s="4">
        <v>1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1</v>
      </c>
      <c r="X224" s="4">
        <v>0</v>
      </c>
      <c r="Y224" s="4">
        <v>1</v>
      </c>
      <c r="Z224" s="3">
        <v>39</v>
      </c>
    </row>
    <row r="225" spans="9:26">
      <c r="I225" s="3" t="s">
        <v>180</v>
      </c>
      <c r="J225" s="4"/>
      <c r="K225" s="4">
        <v>11</v>
      </c>
      <c r="L225" s="4">
        <v>0</v>
      </c>
      <c r="M225" s="4">
        <v>0</v>
      </c>
      <c r="N225" s="4">
        <v>1</v>
      </c>
      <c r="O225" s="4">
        <v>2</v>
      </c>
      <c r="P225" s="4">
        <v>0</v>
      </c>
      <c r="Q225" s="4">
        <v>0</v>
      </c>
      <c r="R225" s="4">
        <v>0</v>
      </c>
      <c r="S225" s="4">
        <v>2</v>
      </c>
      <c r="T225" s="4">
        <v>2</v>
      </c>
      <c r="U225" s="4">
        <v>0</v>
      </c>
      <c r="V225" s="4">
        <v>2</v>
      </c>
      <c r="W225" s="4">
        <v>5</v>
      </c>
      <c r="X225" s="4">
        <v>6</v>
      </c>
      <c r="Y225" s="4">
        <v>5</v>
      </c>
      <c r="Z225" s="3">
        <v>36</v>
      </c>
    </row>
    <row r="226" spans="9:26">
      <c r="I226" s="3" t="s">
        <v>181</v>
      </c>
      <c r="J226" s="4"/>
      <c r="K226" s="4">
        <v>11</v>
      </c>
      <c r="L226" s="4">
        <v>2</v>
      </c>
      <c r="M226" s="4">
        <v>1</v>
      </c>
      <c r="N226" s="4">
        <v>2</v>
      </c>
      <c r="O226" s="4">
        <v>2</v>
      </c>
      <c r="P226" s="4">
        <v>1</v>
      </c>
      <c r="Q226" s="4">
        <v>2</v>
      </c>
      <c r="R226" s="4">
        <v>1</v>
      </c>
      <c r="S226" s="4">
        <v>1</v>
      </c>
      <c r="T226" s="4">
        <v>1</v>
      </c>
      <c r="U226" s="4">
        <v>0</v>
      </c>
      <c r="V226" s="4">
        <v>1</v>
      </c>
      <c r="W226" s="4">
        <v>3</v>
      </c>
      <c r="X226" s="4">
        <v>1</v>
      </c>
      <c r="Y226" s="4">
        <v>5</v>
      </c>
      <c r="Z226" s="3">
        <v>34</v>
      </c>
    </row>
    <row r="227" spans="9:26">
      <c r="I227" s="3" t="s">
        <v>182</v>
      </c>
      <c r="J227" s="4"/>
      <c r="K227" s="4">
        <v>28</v>
      </c>
      <c r="L227" s="4">
        <v>2</v>
      </c>
      <c r="M227" s="4">
        <v>0</v>
      </c>
      <c r="N227" s="4">
        <v>0</v>
      </c>
      <c r="O227" s="4">
        <v>0</v>
      </c>
      <c r="P227" s="4">
        <v>1</v>
      </c>
      <c r="Q227" s="4">
        <v>1</v>
      </c>
      <c r="R227" s="4">
        <v>0</v>
      </c>
      <c r="S227" s="4">
        <v>0</v>
      </c>
      <c r="T227" s="4">
        <v>0</v>
      </c>
      <c r="U227" s="4">
        <v>1</v>
      </c>
      <c r="V227" s="4">
        <v>0</v>
      </c>
      <c r="W227" s="4">
        <v>0</v>
      </c>
      <c r="X227" s="4">
        <v>0</v>
      </c>
      <c r="Y227" s="4">
        <v>0</v>
      </c>
      <c r="Z227" s="3">
        <v>33</v>
      </c>
    </row>
    <row r="228" spans="9:26">
      <c r="I228" s="3" t="s">
        <v>183</v>
      </c>
      <c r="J228" s="4"/>
      <c r="K228" s="4">
        <v>28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1</v>
      </c>
      <c r="X228" s="4">
        <v>0</v>
      </c>
      <c r="Y228" s="4">
        <v>0</v>
      </c>
      <c r="Z228" s="3">
        <v>29</v>
      </c>
    </row>
    <row r="229" spans="9:26">
      <c r="I229" s="3" t="s">
        <v>184</v>
      </c>
      <c r="J229" s="4"/>
      <c r="K229" s="4">
        <v>1</v>
      </c>
      <c r="L229" s="4">
        <v>0</v>
      </c>
      <c r="M229" s="4">
        <v>0</v>
      </c>
      <c r="N229" s="4">
        <v>0</v>
      </c>
      <c r="O229" s="4">
        <v>0</v>
      </c>
      <c r="P229" s="4">
        <v>2</v>
      </c>
      <c r="Q229" s="4">
        <v>0</v>
      </c>
      <c r="R229" s="4">
        <v>1</v>
      </c>
      <c r="S229" s="4">
        <v>2</v>
      </c>
      <c r="T229" s="4">
        <v>0</v>
      </c>
      <c r="U229" s="4">
        <v>1</v>
      </c>
      <c r="V229" s="4">
        <v>4</v>
      </c>
      <c r="W229" s="4">
        <v>7</v>
      </c>
      <c r="X229" s="4">
        <v>5</v>
      </c>
      <c r="Y229" s="4">
        <v>6</v>
      </c>
      <c r="Z229" s="3">
        <v>29</v>
      </c>
    </row>
    <row r="230" spans="9:26">
      <c r="I230" s="3" t="s">
        <v>185</v>
      </c>
      <c r="J230" s="4"/>
      <c r="K230" s="4">
        <v>25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1</v>
      </c>
      <c r="Z230" s="3">
        <v>26</v>
      </c>
    </row>
    <row r="231" spans="9:26">
      <c r="I231" s="3" t="s">
        <v>186</v>
      </c>
      <c r="J231" s="4"/>
      <c r="K231" s="4">
        <v>13</v>
      </c>
      <c r="L231" s="4">
        <v>2</v>
      </c>
      <c r="M231" s="4">
        <v>0</v>
      </c>
      <c r="N231" s="4">
        <v>1</v>
      </c>
      <c r="O231" s="4">
        <v>0</v>
      </c>
      <c r="P231" s="4">
        <v>3</v>
      </c>
      <c r="Q231" s="4">
        <v>1</v>
      </c>
      <c r="R231" s="4">
        <v>0</v>
      </c>
      <c r="S231" s="4">
        <v>0</v>
      </c>
      <c r="T231" s="4">
        <v>0</v>
      </c>
      <c r="U231" s="4">
        <v>1</v>
      </c>
      <c r="V231" s="4">
        <v>1</v>
      </c>
      <c r="W231" s="4">
        <v>0</v>
      </c>
      <c r="X231" s="4">
        <v>1</v>
      </c>
      <c r="Y231" s="4">
        <v>2</v>
      </c>
      <c r="Z231" s="3">
        <v>25</v>
      </c>
    </row>
    <row r="232" spans="9:26">
      <c r="I232" s="3" t="s">
        <v>187</v>
      </c>
      <c r="J232" s="4"/>
      <c r="K232" s="4">
        <v>1</v>
      </c>
      <c r="L232" s="4">
        <v>0</v>
      </c>
      <c r="M232" s="4">
        <v>0</v>
      </c>
      <c r="N232" s="4">
        <v>0</v>
      </c>
      <c r="O232" s="4">
        <v>0</v>
      </c>
      <c r="P232" s="4">
        <v>1</v>
      </c>
      <c r="Q232" s="4">
        <v>2</v>
      </c>
      <c r="R232" s="4">
        <v>1</v>
      </c>
      <c r="S232" s="4">
        <v>1</v>
      </c>
      <c r="T232" s="4">
        <v>0</v>
      </c>
      <c r="U232" s="4">
        <v>4</v>
      </c>
      <c r="V232" s="4">
        <v>6</v>
      </c>
      <c r="W232" s="4">
        <v>4</v>
      </c>
      <c r="X232" s="4">
        <v>2</v>
      </c>
      <c r="Y232" s="4">
        <v>2</v>
      </c>
      <c r="Z232" s="3">
        <v>24</v>
      </c>
    </row>
    <row r="233" spans="9:26">
      <c r="I233" s="3" t="s">
        <v>188</v>
      </c>
      <c r="J233" s="4"/>
      <c r="K233" s="4">
        <v>20</v>
      </c>
      <c r="L233" s="4">
        <v>0</v>
      </c>
      <c r="M233" s="4">
        <v>1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1</v>
      </c>
      <c r="X233" s="4">
        <v>1</v>
      </c>
      <c r="Y233" s="4">
        <v>1</v>
      </c>
      <c r="Z233" s="3">
        <v>24</v>
      </c>
    </row>
    <row r="234" spans="9:26">
      <c r="I234" s="3" t="s">
        <v>189</v>
      </c>
      <c r="J234" s="4"/>
      <c r="K234" s="4">
        <v>1</v>
      </c>
      <c r="L234" s="4">
        <v>0</v>
      </c>
      <c r="M234" s="4">
        <v>0</v>
      </c>
      <c r="N234" s="4">
        <v>0</v>
      </c>
      <c r="O234" s="4">
        <v>1</v>
      </c>
      <c r="P234" s="4">
        <v>0</v>
      </c>
      <c r="Q234" s="4">
        <v>0</v>
      </c>
      <c r="R234" s="4">
        <v>5</v>
      </c>
      <c r="S234" s="4">
        <v>1</v>
      </c>
      <c r="T234" s="4">
        <v>1</v>
      </c>
      <c r="U234" s="4">
        <v>3</v>
      </c>
      <c r="V234" s="4">
        <v>3</v>
      </c>
      <c r="W234" s="4">
        <v>3</v>
      </c>
      <c r="X234" s="4">
        <v>2</v>
      </c>
      <c r="Y234" s="4">
        <v>4</v>
      </c>
      <c r="Z234" s="3">
        <v>24</v>
      </c>
    </row>
    <row r="235" spans="9:26">
      <c r="I235" s="3" t="s">
        <v>190</v>
      </c>
      <c r="J235" s="4"/>
      <c r="K235" s="4">
        <v>6</v>
      </c>
      <c r="L235" s="4">
        <v>1</v>
      </c>
      <c r="M235" s="4">
        <v>1</v>
      </c>
      <c r="N235" s="4">
        <v>1</v>
      </c>
      <c r="O235" s="4">
        <v>2</v>
      </c>
      <c r="P235" s="4">
        <v>0</v>
      </c>
      <c r="Q235" s="4">
        <v>1</v>
      </c>
      <c r="R235" s="4">
        <v>1</v>
      </c>
      <c r="S235" s="4">
        <v>1</v>
      </c>
      <c r="T235" s="4">
        <v>1</v>
      </c>
      <c r="U235" s="4">
        <v>1</v>
      </c>
      <c r="V235" s="4">
        <v>2</v>
      </c>
      <c r="W235" s="4">
        <v>0</v>
      </c>
      <c r="X235" s="4">
        <v>2</v>
      </c>
      <c r="Y235" s="4">
        <v>2</v>
      </c>
      <c r="Z235" s="3">
        <v>22</v>
      </c>
    </row>
    <row r="236" spans="9:26">
      <c r="I236" s="3" t="s">
        <v>191</v>
      </c>
      <c r="J236" s="4"/>
      <c r="K236" s="4">
        <v>9</v>
      </c>
      <c r="L236" s="4">
        <v>1</v>
      </c>
      <c r="M236" s="4">
        <v>2</v>
      </c>
      <c r="N236" s="4">
        <v>0</v>
      </c>
      <c r="O236" s="4">
        <v>0</v>
      </c>
      <c r="P236" s="4">
        <v>3</v>
      </c>
      <c r="Q236" s="4">
        <v>1</v>
      </c>
      <c r="R236" s="4">
        <v>0</v>
      </c>
      <c r="S236" s="4">
        <v>0</v>
      </c>
      <c r="T236" s="4">
        <v>1</v>
      </c>
      <c r="U236" s="4">
        <v>0</v>
      </c>
      <c r="V236" s="4">
        <v>0</v>
      </c>
      <c r="W236" s="4">
        <v>0</v>
      </c>
      <c r="X236" s="4">
        <v>3</v>
      </c>
      <c r="Y236" s="4">
        <v>2</v>
      </c>
      <c r="Z236" s="3">
        <v>22</v>
      </c>
    </row>
    <row r="237" spans="9:26">
      <c r="I237" s="3" t="s">
        <v>192</v>
      </c>
      <c r="J237" s="4"/>
      <c r="K237" s="4">
        <v>4</v>
      </c>
      <c r="L237" s="4">
        <v>0</v>
      </c>
      <c r="M237" s="4">
        <v>1</v>
      </c>
      <c r="N237" s="4">
        <v>1</v>
      </c>
      <c r="O237" s="4">
        <v>0</v>
      </c>
      <c r="P237" s="4">
        <v>1</v>
      </c>
      <c r="Q237" s="4">
        <v>2</v>
      </c>
      <c r="R237" s="4">
        <v>2</v>
      </c>
      <c r="S237" s="4">
        <v>0</v>
      </c>
      <c r="T237" s="4">
        <v>0</v>
      </c>
      <c r="U237" s="4">
        <v>2</v>
      </c>
      <c r="V237" s="4">
        <v>1</v>
      </c>
      <c r="W237" s="4">
        <v>1</v>
      </c>
      <c r="X237" s="4">
        <v>2</v>
      </c>
      <c r="Y237" s="4">
        <v>1</v>
      </c>
      <c r="Z237" s="3">
        <v>18</v>
      </c>
    </row>
    <row r="238" spans="9:26">
      <c r="I238" s="3" t="s">
        <v>193</v>
      </c>
      <c r="J238" s="4"/>
      <c r="K238" s="4">
        <v>4</v>
      </c>
      <c r="L238" s="4">
        <v>1</v>
      </c>
      <c r="M238" s="4">
        <v>3</v>
      </c>
      <c r="N238" s="4">
        <v>0</v>
      </c>
      <c r="O238" s="4">
        <v>7</v>
      </c>
      <c r="P238" s="4">
        <v>1</v>
      </c>
      <c r="Q238" s="4">
        <v>2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3">
        <v>18</v>
      </c>
    </row>
    <row r="239" spans="9:26">
      <c r="I239" s="3" t="s">
        <v>194</v>
      </c>
      <c r="J239" s="4"/>
      <c r="K239" s="4">
        <v>2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1</v>
      </c>
      <c r="R239" s="4">
        <v>0</v>
      </c>
      <c r="S239" s="4">
        <v>1</v>
      </c>
      <c r="T239" s="4">
        <v>4</v>
      </c>
      <c r="U239" s="4">
        <v>0</v>
      </c>
      <c r="V239" s="4">
        <v>3</v>
      </c>
      <c r="W239" s="4">
        <v>4</v>
      </c>
      <c r="X239" s="4">
        <v>1</v>
      </c>
      <c r="Y239" s="4">
        <v>1</v>
      </c>
      <c r="Z239" s="3">
        <v>17</v>
      </c>
    </row>
    <row r="240" spans="9:26">
      <c r="I240" s="3" t="s">
        <v>195</v>
      </c>
      <c r="J240" s="4"/>
      <c r="K240" s="4">
        <v>11</v>
      </c>
      <c r="L240" s="4">
        <v>0</v>
      </c>
      <c r="M240" s="4">
        <v>0</v>
      </c>
      <c r="N240" s="4">
        <v>1</v>
      </c>
      <c r="O240" s="4">
        <v>0</v>
      </c>
      <c r="P240" s="4">
        <v>1</v>
      </c>
      <c r="Q240" s="4">
        <v>0</v>
      </c>
      <c r="R240" s="4">
        <v>0</v>
      </c>
      <c r="S240" s="4">
        <v>0</v>
      </c>
      <c r="T240" s="4">
        <v>1</v>
      </c>
      <c r="U240" s="4">
        <v>0</v>
      </c>
      <c r="V240" s="4">
        <v>0</v>
      </c>
      <c r="W240" s="4">
        <v>0</v>
      </c>
      <c r="X240" s="4">
        <v>0</v>
      </c>
      <c r="Y240" s="4">
        <v>1</v>
      </c>
      <c r="Z240" s="3">
        <v>15</v>
      </c>
    </row>
    <row r="241" spans="9:26">
      <c r="I241" s="3" t="s">
        <v>196</v>
      </c>
      <c r="J241" s="4"/>
      <c r="K241" s="4">
        <v>9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1</v>
      </c>
      <c r="S241" s="4">
        <v>0</v>
      </c>
      <c r="T241" s="4">
        <v>0</v>
      </c>
      <c r="U241" s="4">
        <v>1</v>
      </c>
      <c r="V241" s="4">
        <v>3</v>
      </c>
      <c r="W241" s="4">
        <v>1</v>
      </c>
      <c r="X241" s="4">
        <v>0</v>
      </c>
      <c r="Y241" s="4">
        <v>0</v>
      </c>
      <c r="Z241" s="3">
        <v>15</v>
      </c>
    </row>
    <row r="242" spans="9:26">
      <c r="I242" s="3" t="s">
        <v>197</v>
      </c>
      <c r="J242" s="4"/>
      <c r="K242" s="4">
        <v>9</v>
      </c>
      <c r="L242" s="4">
        <v>1</v>
      </c>
      <c r="M242" s="4">
        <v>0</v>
      </c>
      <c r="N242" s="4">
        <v>1</v>
      </c>
      <c r="O242" s="4">
        <v>0</v>
      </c>
      <c r="P242" s="4">
        <v>1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1</v>
      </c>
      <c r="W242" s="4">
        <v>0</v>
      </c>
      <c r="X242" s="4">
        <v>0</v>
      </c>
      <c r="Y242" s="4">
        <v>1</v>
      </c>
      <c r="Z242" s="3">
        <v>14</v>
      </c>
    </row>
    <row r="243" spans="9:26">
      <c r="I243" s="3" t="s">
        <v>198</v>
      </c>
      <c r="J243" s="4"/>
      <c r="K243" s="4">
        <v>4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1</v>
      </c>
      <c r="U243" s="4">
        <v>0</v>
      </c>
      <c r="V243" s="4">
        <v>1</v>
      </c>
      <c r="W243" s="4">
        <v>2</v>
      </c>
      <c r="X243" s="4">
        <v>3</v>
      </c>
      <c r="Y243" s="4">
        <v>1</v>
      </c>
      <c r="Z243" s="3">
        <v>12</v>
      </c>
    </row>
    <row r="244" spans="9:26">
      <c r="I244" s="3" t="s">
        <v>199</v>
      </c>
      <c r="J244" s="4"/>
      <c r="K244" s="4">
        <v>10</v>
      </c>
      <c r="L244" s="4">
        <v>1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1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3">
        <v>12</v>
      </c>
    </row>
    <row r="245" spans="9:26">
      <c r="I245" s="3" t="s">
        <v>200</v>
      </c>
      <c r="J245" s="4"/>
      <c r="K245" s="4">
        <v>8</v>
      </c>
      <c r="L245" s="4">
        <v>0</v>
      </c>
      <c r="M245" s="4">
        <v>0</v>
      </c>
      <c r="N245" s="4">
        <v>0</v>
      </c>
      <c r="O245" s="4">
        <v>0</v>
      </c>
      <c r="P245" s="4">
        <v>1</v>
      </c>
      <c r="Q245" s="4">
        <v>0</v>
      </c>
      <c r="R245" s="4">
        <v>0</v>
      </c>
      <c r="S245" s="4">
        <v>0</v>
      </c>
      <c r="T245" s="4">
        <v>1</v>
      </c>
      <c r="U245" s="4">
        <v>0</v>
      </c>
      <c r="V245" s="4">
        <v>1</v>
      </c>
      <c r="W245" s="4">
        <v>0</v>
      </c>
      <c r="X245" s="4">
        <v>0</v>
      </c>
      <c r="Y245" s="4">
        <v>1</v>
      </c>
      <c r="Z245" s="3">
        <v>12</v>
      </c>
    </row>
    <row r="246" spans="9:26">
      <c r="I246" s="3" t="s">
        <v>201</v>
      </c>
      <c r="J246" s="4"/>
      <c r="K246" s="4">
        <v>11</v>
      </c>
      <c r="L246" s="4">
        <v>0</v>
      </c>
      <c r="M246" s="4">
        <v>1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3">
        <v>12</v>
      </c>
    </row>
    <row r="247" spans="9:26">
      <c r="I247" s="3" t="s">
        <v>202</v>
      </c>
      <c r="J247" s="4"/>
      <c r="K247" s="4">
        <v>9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1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1</v>
      </c>
      <c r="Z247" s="3">
        <v>11</v>
      </c>
    </row>
    <row r="248" spans="9:26">
      <c r="I248" s="3" t="s">
        <v>203</v>
      </c>
      <c r="J248" s="4"/>
      <c r="K248" s="4">
        <v>11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3">
        <v>11</v>
      </c>
    </row>
    <row r="249" spans="9:26">
      <c r="I249" s="3" t="s">
        <v>204</v>
      </c>
      <c r="J249" s="4"/>
      <c r="K249" s="4">
        <v>0</v>
      </c>
      <c r="L249" s="4">
        <v>0</v>
      </c>
      <c r="M249" s="4">
        <v>1</v>
      </c>
      <c r="N249" s="4">
        <v>0</v>
      </c>
      <c r="O249" s="4">
        <v>0</v>
      </c>
      <c r="P249" s="4">
        <v>0</v>
      </c>
      <c r="Q249" s="4">
        <v>1</v>
      </c>
      <c r="R249" s="4">
        <v>0</v>
      </c>
      <c r="S249" s="4">
        <v>0</v>
      </c>
      <c r="T249" s="4">
        <v>0</v>
      </c>
      <c r="U249" s="4">
        <v>0</v>
      </c>
      <c r="V249" s="4">
        <v>1</v>
      </c>
      <c r="W249" s="4">
        <v>3</v>
      </c>
      <c r="X249" s="4">
        <v>2</v>
      </c>
      <c r="Y249" s="4">
        <v>2</v>
      </c>
      <c r="Z249" s="3">
        <v>10</v>
      </c>
    </row>
    <row r="250" spans="9:26">
      <c r="I250" s="3" t="s">
        <v>205</v>
      </c>
      <c r="J250" s="4"/>
      <c r="K250" s="4">
        <v>6</v>
      </c>
      <c r="L250" s="4">
        <v>2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1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1</v>
      </c>
      <c r="Y250" s="4">
        <v>0</v>
      </c>
      <c r="Z250" s="3">
        <v>10</v>
      </c>
    </row>
    <row r="251" spans="9:26">
      <c r="I251" s="3" t="s">
        <v>206</v>
      </c>
      <c r="J251" s="4"/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2</v>
      </c>
      <c r="Q251" s="4">
        <v>0</v>
      </c>
      <c r="R251" s="4">
        <v>1</v>
      </c>
      <c r="S251" s="4">
        <v>0</v>
      </c>
      <c r="T251" s="4">
        <v>0</v>
      </c>
      <c r="U251" s="4">
        <v>1</v>
      </c>
      <c r="V251" s="4">
        <v>0</v>
      </c>
      <c r="W251" s="4">
        <v>1</v>
      </c>
      <c r="X251" s="4">
        <v>3</v>
      </c>
      <c r="Y251" s="4">
        <v>1</v>
      </c>
      <c r="Z251" s="3">
        <v>9</v>
      </c>
    </row>
    <row r="252" spans="9:26">
      <c r="I252" s="3" t="s">
        <v>207</v>
      </c>
      <c r="J252" s="4"/>
      <c r="K252" s="4">
        <v>3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1</v>
      </c>
      <c r="R252" s="4">
        <v>0</v>
      </c>
      <c r="S252" s="4">
        <v>0</v>
      </c>
      <c r="T252" s="4">
        <v>1</v>
      </c>
      <c r="U252" s="4">
        <v>1</v>
      </c>
      <c r="V252" s="4">
        <v>0</v>
      </c>
      <c r="W252" s="4">
        <v>0</v>
      </c>
      <c r="X252" s="4">
        <v>1</v>
      </c>
      <c r="Y252" s="4">
        <v>1</v>
      </c>
      <c r="Z252" s="3">
        <v>8</v>
      </c>
    </row>
    <row r="253" spans="9:26">
      <c r="I253" s="3" t="s">
        <v>208</v>
      </c>
      <c r="J253" s="4"/>
      <c r="K253" s="4">
        <v>7</v>
      </c>
      <c r="L253" s="4">
        <v>1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3">
        <v>8</v>
      </c>
    </row>
    <row r="254" spans="9:26">
      <c r="I254" s="3" t="s">
        <v>209</v>
      </c>
      <c r="J254" s="4"/>
      <c r="K254" s="4">
        <v>5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2</v>
      </c>
      <c r="X254" s="4">
        <v>0</v>
      </c>
      <c r="Y254" s="4">
        <v>0</v>
      </c>
      <c r="Z254" s="3">
        <v>7</v>
      </c>
    </row>
    <row r="255" spans="9:26">
      <c r="I255" s="3" t="s">
        <v>210</v>
      </c>
      <c r="J255" s="4"/>
      <c r="K255" s="4">
        <v>1</v>
      </c>
      <c r="L255" s="4">
        <v>1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1</v>
      </c>
      <c r="S255" s="4">
        <v>1</v>
      </c>
      <c r="T255" s="4">
        <v>0</v>
      </c>
      <c r="U255" s="4">
        <v>0</v>
      </c>
      <c r="V255" s="4">
        <v>3</v>
      </c>
      <c r="W255" s="4">
        <v>0</v>
      </c>
      <c r="X255" s="4">
        <v>0</v>
      </c>
      <c r="Y255" s="4">
        <v>0</v>
      </c>
      <c r="Z255" s="3">
        <v>7</v>
      </c>
    </row>
    <row r="256" spans="9:26">
      <c r="I256" s="3" t="s">
        <v>211</v>
      </c>
      <c r="J256" s="4"/>
      <c r="K256" s="4">
        <v>4</v>
      </c>
      <c r="L256" s="4">
        <v>1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1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1</v>
      </c>
      <c r="Z256" s="3">
        <v>7</v>
      </c>
    </row>
    <row r="257" spans="9:26">
      <c r="I257" s="3" t="s">
        <v>212</v>
      </c>
      <c r="J257" s="4"/>
      <c r="K257" s="4">
        <v>0</v>
      </c>
      <c r="L257" s="4">
        <v>1</v>
      </c>
      <c r="M257" s="4">
        <v>1</v>
      </c>
      <c r="N257" s="4">
        <v>3</v>
      </c>
      <c r="O257" s="4">
        <v>1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1</v>
      </c>
      <c r="Y257" s="4">
        <v>0</v>
      </c>
      <c r="Z257" s="3">
        <v>7</v>
      </c>
    </row>
    <row r="258" spans="9:26">
      <c r="I258" s="3" t="s">
        <v>213</v>
      </c>
      <c r="J258" s="4"/>
      <c r="K258" s="4">
        <v>7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3">
        <v>7</v>
      </c>
    </row>
    <row r="259" spans="9:26">
      <c r="I259" s="3" t="s">
        <v>214</v>
      </c>
      <c r="J259" s="4"/>
      <c r="K259" s="4">
        <v>0</v>
      </c>
      <c r="L259" s="4">
        <v>1</v>
      </c>
      <c r="M259" s="4">
        <v>3</v>
      </c>
      <c r="N259" s="4">
        <v>1</v>
      </c>
      <c r="O259" s="4">
        <v>0</v>
      </c>
      <c r="P259" s="4">
        <v>1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3">
        <v>6</v>
      </c>
    </row>
    <row r="260" spans="9:26">
      <c r="I260" s="3" t="s">
        <v>215</v>
      </c>
      <c r="J260" s="4"/>
      <c r="K260" s="4">
        <v>0</v>
      </c>
      <c r="L260" s="4">
        <v>0</v>
      </c>
      <c r="M260" s="4">
        <v>1</v>
      </c>
      <c r="N260" s="4">
        <v>0</v>
      </c>
      <c r="O260" s="4">
        <v>0</v>
      </c>
      <c r="P260" s="4">
        <v>0</v>
      </c>
      <c r="Q260" s="4">
        <v>0</v>
      </c>
      <c r="R260" s="4">
        <v>1</v>
      </c>
      <c r="S260" s="4">
        <v>0</v>
      </c>
      <c r="T260" s="4">
        <v>0</v>
      </c>
      <c r="U260" s="4">
        <v>1</v>
      </c>
      <c r="V260" s="4">
        <v>0</v>
      </c>
      <c r="W260" s="4">
        <v>0</v>
      </c>
      <c r="X260" s="4">
        <v>1</v>
      </c>
      <c r="Y260" s="4">
        <v>2</v>
      </c>
      <c r="Z260" s="3">
        <v>6</v>
      </c>
    </row>
    <row r="261" spans="9:26">
      <c r="I261" s="3" t="s">
        <v>216</v>
      </c>
      <c r="J261" s="4"/>
      <c r="K261" s="4">
        <v>6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3">
        <v>6</v>
      </c>
    </row>
    <row r="262" spans="9:26">
      <c r="I262" s="3" t="s">
        <v>217</v>
      </c>
      <c r="J262" s="4"/>
      <c r="K262" s="4">
        <v>6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3">
        <v>6</v>
      </c>
    </row>
    <row r="263" spans="9:26">
      <c r="I263" s="3" t="s">
        <v>218</v>
      </c>
      <c r="J263" s="4"/>
      <c r="K263" s="4">
        <v>6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3">
        <v>6</v>
      </c>
    </row>
    <row r="264" spans="9:26">
      <c r="I264" s="3" t="s">
        <v>219</v>
      </c>
      <c r="J264" s="4"/>
      <c r="K264" s="4">
        <v>1</v>
      </c>
      <c r="L264" s="4">
        <v>0</v>
      </c>
      <c r="M264" s="4">
        <v>0</v>
      </c>
      <c r="N264" s="4">
        <v>0</v>
      </c>
      <c r="O264" s="4">
        <v>0</v>
      </c>
      <c r="P264" s="4">
        <v>1</v>
      </c>
      <c r="Q264" s="4">
        <v>0</v>
      </c>
      <c r="R264" s="4">
        <v>0</v>
      </c>
      <c r="S264" s="4">
        <v>1</v>
      </c>
      <c r="T264" s="4">
        <v>0</v>
      </c>
      <c r="U264" s="4">
        <v>1</v>
      </c>
      <c r="V264" s="4">
        <v>1</v>
      </c>
      <c r="W264" s="4">
        <v>0</v>
      </c>
      <c r="X264" s="4">
        <v>0</v>
      </c>
      <c r="Y264" s="4">
        <v>0</v>
      </c>
      <c r="Z264" s="3">
        <v>5</v>
      </c>
    </row>
    <row r="265" spans="9:26">
      <c r="I265" s="3" t="s">
        <v>220</v>
      </c>
      <c r="J265" s="4"/>
      <c r="K265" s="4">
        <v>4</v>
      </c>
      <c r="L265" s="4">
        <v>0</v>
      </c>
      <c r="M265" s="4">
        <v>0</v>
      </c>
      <c r="N265" s="4">
        <v>1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3">
        <v>5</v>
      </c>
    </row>
    <row r="266" spans="9:26">
      <c r="I266" s="3" t="s">
        <v>221</v>
      </c>
      <c r="J266" s="4"/>
      <c r="K266" s="4">
        <v>4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1</v>
      </c>
      <c r="Y266" s="4">
        <v>0</v>
      </c>
      <c r="Z266" s="3">
        <v>5</v>
      </c>
    </row>
    <row r="267" spans="9:26">
      <c r="I267" s="3" t="s">
        <v>222</v>
      </c>
      <c r="J267" s="4"/>
      <c r="K267" s="4">
        <v>1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1</v>
      </c>
      <c r="T267" s="4">
        <v>0</v>
      </c>
      <c r="U267" s="4">
        <v>1</v>
      </c>
      <c r="V267" s="4">
        <v>0</v>
      </c>
      <c r="W267" s="4">
        <v>0</v>
      </c>
      <c r="X267" s="4">
        <v>0</v>
      </c>
      <c r="Y267" s="4">
        <v>1</v>
      </c>
      <c r="Z267" s="3">
        <v>4</v>
      </c>
    </row>
    <row r="268" spans="9:26">
      <c r="I268" s="3" t="s">
        <v>223</v>
      </c>
      <c r="J268" s="4"/>
      <c r="K268" s="4">
        <v>4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3">
        <v>4</v>
      </c>
    </row>
    <row r="269" spans="9:26">
      <c r="I269" s="3" t="s">
        <v>224</v>
      </c>
      <c r="J269" s="4"/>
      <c r="K269" s="4">
        <v>3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1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3">
        <v>4</v>
      </c>
    </row>
    <row r="270" spans="9:26">
      <c r="I270" s="3" t="s">
        <v>225</v>
      </c>
      <c r="J270" s="4"/>
      <c r="K270" s="4">
        <v>4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3">
        <v>4</v>
      </c>
    </row>
    <row r="271" spans="9:26">
      <c r="I271" s="3" t="s">
        <v>226</v>
      </c>
      <c r="J271" s="4"/>
      <c r="K271" s="4">
        <v>3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1</v>
      </c>
      <c r="Z271" s="3">
        <v>4</v>
      </c>
    </row>
    <row r="272" spans="9:26">
      <c r="I272" s="3" t="s">
        <v>227</v>
      </c>
      <c r="J272" s="4"/>
      <c r="K272" s="4">
        <v>4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3">
        <v>4</v>
      </c>
    </row>
    <row r="273" spans="9:26">
      <c r="I273" s="3" t="s">
        <v>228</v>
      </c>
      <c r="J273" s="4"/>
      <c r="K273" s="4">
        <v>2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2</v>
      </c>
      <c r="X273" s="4">
        <v>0</v>
      </c>
      <c r="Y273" s="4">
        <v>0</v>
      </c>
      <c r="Z273" s="3">
        <v>4</v>
      </c>
    </row>
    <row r="274" spans="9:26">
      <c r="I274" s="3" t="s">
        <v>229</v>
      </c>
      <c r="J274" s="4"/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2</v>
      </c>
      <c r="W274" s="4">
        <v>0</v>
      </c>
      <c r="X274" s="4">
        <v>1</v>
      </c>
      <c r="Y274" s="4">
        <v>0</v>
      </c>
      <c r="Z274" s="3">
        <v>3</v>
      </c>
    </row>
    <row r="275" spans="9:26">
      <c r="I275" s="3" t="s">
        <v>230</v>
      </c>
      <c r="J275" s="4"/>
      <c r="K275" s="4">
        <v>3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3">
        <v>3</v>
      </c>
    </row>
    <row r="276" spans="9:26">
      <c r="I276" s="3" t="s">
        <v>231</v>
      </c>
      <c r="J276" s="4"/>
      <c r="K276" s="4">
        <v>1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1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1</v>
      </c>
      <c r="Y276" s="4">
        <v>0</v>
      </c>
      <c r="Z276" s="3">
        <v>3</v>
      </c>
    </row>
    <row r="277" spans="9:26">
      <c r="I277" s="3" t="s">
        <v>232</v>
      </c>
      <c r="J277" s="4"/>
      <c r="K277" s="4">
        <v>1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1</v>
      </c>
      <c r="W277" s="4">
        <v>0</v>
      </c>
      <c r="X277" s="4">
        <v>0</v>
      </c>
      <c r="Y277" s="4">
        <v>1</v>
      </c>
      <c r="Z277" s="3">
        <v>3</v>
      </c>
    </row>
    <row r="278" spans="9:26">
      <c r="I278" s="3" t="s">
        <v>233</v>
      </c>
      <c r="J278" s="4"/>
      <c r="K278" s="4">
        <v>2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1</v>
      </c>
      <c r="Y278" s="4">
        <v>0</v>
      </c>
      <c r="Z278" s="3">
        <v>3</v>
      </c>
    </row>
    <row r="279" spans="9:26">
      <c r="I279" s="3" t="s">
        <v>234</v>
      </c>
      <c r="J279" s="4"/>
      <c r="K279" s="4">
        <v>1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1</v>
      </c>
      <c r="U279" s="4">
        <v>0</v>
      </c>
      <c r="V279" s="4">
        <v>1</v>
      </c>
      <c r="W279" s="4">
        <v>0</v>
      </c>
      <c r="X279" s="4">
        <v>0</v>
      </c>
      <c r="Y279" s="4">
        <v>0</v>
      </c>
      <c r="Z279" s="3">
        <v>3</v>
      </c>
    </row>
    <row r="280" spans="9:26">
      <c r="I280" s="3" t="s">
        <v>235</v>
      </c>
      <c r="J280" s="4"/>
      <c r="K280" s="4">
        <v>3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3">
        <v>3</v>
      </c>
    </row>
    <row r="281" spans="9:26">
      <c r="I281" s="3" t="s">
        <v>236</v>
      </c>
      <c r="J281" s="4"/>
      <c r="K281" s="4">
        <v>3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3">
        <v>3</v>
      </c>
    </row>
    <row r="282" spans="9:26">
      <c r="I282" s="3" t="s">
        <v>237</v>
      </c>
      <c r="J282" s="4"/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1</v>
      </c>
      <c r="X282" s="4">
        <v>0</v>
      </c>
      <c r="Y282" s="4">
        <v>2</v>
      </c>
      <c r="Z282" s="3">
        <v>3</v>
      </c>
    </row>
    <row r="283" spans="9:26">
      <c r="I283" s="3" t="s">
        <v>238</v>
      </c>
      <c r="J283" s="4"/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2</v>
      </c>
      <c r="Y283" s="4">
        <v>1</v>
      </c>
      <c r="Z283" s="3">
        <v>3</v>
      </c>
    </row>
    <row r="284" spans="9:26">
      <c r="I284" s="3" t="s">
        <v>239</v>
      </c>
      <c r="J284" s="4"/>
      <c r="K284" s="4">
        <v>2</v>
      </c>
      <c r="L284" s="4">
        <v>1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3">
        <v>3</v>
      </c>
    </row>
    <row r="285" spans="9:26">
      <c r="I285" s="3" t="s">
        <v>240</v>
      </c>
      <c r="J285" s="4"/>
      <c r="K285" s="4">
        <v>3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3">
        <v>3</v>
      </c>
    </row>
    <row r="286" spans="9:26">
      <c r="I286" s="3" t="s">
        <v>241</v>
      </c>
      <c r="J286" s="4"/>
      <c r="K286" s="4">
        <v>2</v>
      </c>
      <c r="L286" s="4">
        <v>1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3">
        <v>3</v>
      </c>
    </row>
    <row r="287" spans="9:26">
      <c r="I287" s="3" t="s">
        <v>242</v>
      </c>
      <c r="J287" s="4"/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1</v>
      </c>
      <c r="W287" s="4">
        <v>0</v>
      </c>
      <c r="X287" s="4">
        <v>1</v>
      </c>
      <c r="Y287" s="4">
        <v>0</v>
      </c>
      <c r="Z287" s="3">
        <v>2</v>
      </c>
    </row>
    <row r="288" spans="9:26">
      <c r="I288" s="3" t="s">
        <v>243</v>
      </c>
      <c r="J288" s="4"/>
      <c r="K288" s="4">
        <v>1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1</v>
      </c>
      <c r="X288" s="4">
        <v>0</v>
      </c>
      <c r="Y288" s="4">
        <v>0</v>
      </c>
      <c r="Z288" s="3">
        <v>2</v>
      </c>
    </row>
    <row r="289" spans="9:26">
      <c r="I289" s="3" t="s">
        <v>244</v>
      </c>
      <c r="J289" s="4"/>
      <c r="K289" s="4">
        <v>1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1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3">
        <v>2</v>
      </c>
    </row>
    <row r="290" spans="9:26">
      <c r="I290" s="3" t="s">
        <v>245</v>
      </c>
      <c r="J290" s="4"/>
      <c r="K290" s="4">
        <v>2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3">
        <v>2</v>
      </c>
    </row>
    <row r="291" spans="9:26">
      <c r="I291" s="3" t="s">
        <v>246</v>
      </c>
      <c r="J291" s="4"/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1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1</v>
      </c>
      <c r="Y291" s="4">
        <v>0</v>
      </c>
      <c r="Z291" s="3">
        <v>2</v>
      </c>
    </row>
    <row r="292" spans="9:26">
      <c r="I292" s="3" t="s">
        <v>247</v>
      </c>
      <c r="J292" s="4"/>
      <c r="K292" s="4">
        <v>1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1</v>
      </c>
      <c r="Y292" s="4">
        <v>0</v>
      </c>
      <c r="Z292" s="3">
        <v>2</v>
      </c>
    </row>
    <row r="293" spans="9:26">
      <c r="I293" s="3" t="s">
        <v>248</v>
      </c>
      <c r="J293" s="4"/>
      <c r="K293" s="4">
        <v>1</v>
      </c>
      <c r="L293" s="4">
        <v>1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3">
        <v>2</v>
      </c>
    </row>
    <row r="294" spans="9:26">
      <c r="I294" s="3" t="s">
        <v>249</v>
      </c>
      <c r="J294" s="4"/>
      <c r="K294" s="4">
        <v>2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3">
        <v>2</v>
      </c>
    </row>
    <row r="295" spans="9:26">
      <c r="I295" s="3" t="s">
        <v>250</v>
      </c>
      <c r="J295" s="4"/>
      <c r="K295" s="4">
        <v>1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1</v>
      </c>
      <c r="Z295" s="3">
        <v>2</v>
      </c>
    </row>
    <row r="296" spans="9:26">
      <c r="I296" s="3" t="s">
        <v>251</v>
      </c>
      <c r="J296" s="4"/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2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3">
        <v>2</v>
      </c>
    </row>
    <row r="297" spans="9:26">
      <c r="I297" s="3" t="s">
        <v>252</v>
      </c>
      <c r="J297" s="4"/>
      <c r="K297" s="4">
        <v>1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1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3">
        <v>2</v>
      </c>
    </row>
    <row r="298" spans="9:26">
      <c r="I298" s="3" t="s">
        <v>253</v>
      </c>
      <c r="J298" s="4"/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1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3">
        <v>1</v>
      </c>
    </row>
    <row r="299" spans="9:26">
      <c r="I299" s="3" t="s">
        <v>254</v>
      </c>
      <c r="J299" s="4"/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1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3">
        <v>1</v>
      </c>
    </row>
    <row r="300" spans="9:26">
      <c r="I300" s="3" t="s">
        <v>255</v>
      </c>
      <c r="J300" s="4"/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1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3">
        <v>1</v>
      </c>
    </row>
    <row r="301" spans="9:26">
      <c r="I301" s="3" t="s">
        <v>256</v>
      </c>
      <c r="J301" s="4"/>
      <c r="K301" s="4">
        <v>1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3">
        <v>1</v>
      </c>
    </row>
    <row r="302" spans="9:26">
      <c r="I302" s="3" t="s">
        <v>257</v>
      </c>
      <c r="J302" s="4"/>
      <c r="K302" s="4">
        <v>1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3">
        <v>1</v>
      </c>
    </row>
    <row r="303" spans="9:26">
      <c r="I303" s="3" t="s">
        <v>258</v>
      </c>
      <c r="J303" s="4"/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1</v>
      </c>
      <c r="Y303" s="4">
        <v>0</v>
      </c>
      <c r="Z303" s="3">
        <v>1</v>
      </c>
    </row>
    <row r="304" spans="9:26">
      <c r="I304" s="3" t="s">
        <v>259</v>
      </c>
      <c r="J304" s="4"/>
      <c r="K304" s="4">
        <v>1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3">
        <v>1</v>
      </c>
    </row>
    <row r="305" spans="9:26">
      <c r="I305" s="3" t="s">
        <v>260</v>
      </c>
      <c r="J305" s="4"/>
      <c r="K305" s="4">
        <v>1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3">
        <v>1</v>
      </c>
    </row>
    <row r="306" spans="9:26">
      <c r="I306" s="3" t="s">
        <v>261</v>
      </c>
      <c r="J306" s="4"/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1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3">
        <v>1</v>
      </c>
    </row>
    <row r="307" spans="9:26">
      <c r="I307" s="3" t="s">
        <v>262</v>
      </c>
      <c r="J307" s="4"/>
      <c r="K307" s="4">
        <v>0</v>
      </c>
      <c r="L307" s="4">
        <v>0</v>
      </c>
      <c r="M307" s="4">
        <v>0</v>
      </c>
      <c r="N307" s="4">
        <v>1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3">
        <v>1</v>
      </c>
    </row>
    <row r="308" spans="9:26">
      <c r="I308" s="3" t="s">
        <v>263</v>
      </c>
      <c r="J308" s="4"/>
      <c r="K308" s="4">
        <v>1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3">
        <v>1</v>
      </c>
    </row>
    <row r="309" spans="9:26">
      <c r="I309" s="3" t="s">
        <v>264</v>
      </c>
      <c r="J309" s="4"/>
      <c r="K309" s="4">
        <v>1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3">
        <v>1</v>
      </c>
    </row>
    <row r="310" spans="9:26">
      <c r="I310" s="3" t="s">
        <v>265</v>
      </c>
      <c r="J310" s="4"/>
      <c r="K310" s="4">
        <v>1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3">
        <v>1</v>
      </c>
    </row>
    <row r="311" spans="9:26">
      <c r="I311" s="3" t="s">
        <v>266</v>
      </c>
      <c r="J311" s="4"/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1</v>
      </c>
      <c r="Z311" s="3">
        <v>1</v>
      </c>
    </row>
    <row r="312" spans="9:26">
      <c r="I312" s="3" t="s">
        <v>267</v>
      </c>
      <c r="J312" s="4"/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1</v>
      </c>
      <c r="Z312" s="3">
        <v>1</v>
      </c>
    </row>
  </sheetData>
  <phoneticPr fontId="7" type="noConversion"/>
  <pageMargins left="0.75" right="0.75" top="1" bottom="1" header="0.5" footer="0.5"/>
  <pageSetup paperSize="9" scale="6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Danny Dorling</cp:lastModifiedBy>
  <cp:lastPrinted>2017-03-23T14:20:01Z</cp:lastPrinted>
  <dcterms:created xsi:type="dcterms:W3CDTF">2016-12-19T11:37:00Z</dcterms:created>
  <dcterms:modified xsi:type="dcterms:W3CDTF">2017-09-25T08:36:28Z</dcterms:modified>
</cp:coreProperties>
</file>