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cclure/Documents/SLOWDOWN/Images/"/>
    </mc:Choice>
  </mc:AlternateContent>
  <xr:revisionPtr revIDLastSave="0" documentId="8_{CE4C750B-180F-8A4B-A513-C478DBA9C026}" xr6:coauthVersionLast="45" xr6:coauthVersionMax="45" xr10:uidLastSave="{00000000-0000-0000-0000-000000000000}"/>
  <bookViews>
    <workbookView xWindow="780" yWindow="460" windowWidth="28020" windowHeight="17540" xr2:uid="{00000000-000D-0000-FFFF-FFFF00000000}"/>
  </bookViews>
  <sheets>
    <sheet name="Covod_19 mortalit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5" i="1" l="1"/>
  <c r="I607" i="1"/>
  <c r="I593" i="1"/>
  <c r="I600" i="1"/>
  <c r="I398" i="1"/>
  <c r="I290" i="1"/>
  <c r="I206" i="1"/>
  <c r="D247" i="1"/>
  <c r="D246" i="1"/>
  <c r="D245" i="1"/>
  <c r="F246" i="1" s="1"/>
  <c r="D244" i="1"/>
  <c r="F243" i="1" s="1"/>
  <c r="I71" i="1"/>
  <c r="I65" i="1"/>
  <c r="I62" i="1"/>
  <c r="I59" i="1"/>
  <c r="I55" i="1"/>
  <c r="I52" i="1"/>
  <c r="I48" i="1"/>
  <c r="I45" i="1"/>
  <c r="I41" i="1"/>
  <c r="F620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H617" i="1" s="1"/>
  <c r="F617" i="1"/>
  <c r="H618" i="1" s="1"/>
  <c r="F618" i="1"/>
  <c r="H619" i="1" s="1"/>
  <c r="F619" i="1"/>
  <c r="H620" i="1" s="1"/>
  <c r="F534" i="1"/>
  <c r="H535" i="1" s="1"/>
  <c r="I620" i="1"/>
  <c r="I614" i="1"/>
  <c r="I611" i="1"/>
  <c r="I608" i="1"/>
  <c r="I604" i="1"/>
  <c r="I601" i="1"/>
  <c r="I597" i="1"/>
  <c r="I594" i="1"/>
  <c r="I590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F501" i="1"/>
  <c r="I501" i="1"/>
  <c r="F502" i="1"/>
  <c r="I502" i="1"/>
  <c r="F503" i="1"/>
  <c r="I503" i="1"/>
  <c r="F504" i="1"/>
  <c r="I504" i="1"/>
  <c r="F505" i="1"/>
  <c r="I505" i="1"/>
  <c r="F506" i="1"/>
  <c r="I506" i="1"/>
  <c r="F507" i="1"/>
  <c r="I507" i="1"/>
  <c r="F508" i="1"/>
  <c r="I508" i="1"/>
  <c r="F509" i="1"/>
  <c r="I509" i="1"/>
  <c r="F510" i="1"/>
  <c r="I510" i="1"/>
  <c r="F511" i="1"/>
  <c r="I511" i="1"/>
  <c r="F512" i="1"/>
  <c r="I512" i="1"/>
  <c r="F513" i="1"/>
  <c r="I513" i="1"/>
  <c r="F514" i="1"/>
  <c r="I514" i="1"/>
  <c r="F515" i="1"/>
  <c r="I515" i="1"/>
  <c r="F516" i="1"/>
  <c r="I516" i="1"/>
  <c r="F517" i="1"/>
  <c r="I517" i="1"/>
  <c r="F518" i="1"/>
  <c r="I518" i="1"/>
  <c r="F519" i="1"/>
  <c r="I519" i="1"/>
  <c r="F520" i="1"/>
  <c r="I520" i="1"/>
  <c r="F521" i="1"/>
  <c r="I521" i="1"/>
  <c r="F522" i="1"/>
  <c r="I522" i="1"/>
  <c r="F523" i="1"/>
  <c r="I523" i="1"/>
  <c r="F524" i="1"/>
  <c r="I524" i="1"/>
  <c r="F525" i="1"/>
  <c r="I525" i="1"/>
  <c r="F526" i="1"/>
  <c r="I526" i="1"/>
  <c r="F527" i="1"/>
  <c r="I527" i="1"/>
  <c r="F528" i="1"/>
  <c r="I528" i="1"/>
  <c r="F529" i="1"/>
  <c r="H530" i="1" s="1"/>
  <c r="I529" i="1"/>
  <c r="F530" i="1"/>
  <c r="I530" i="1"/>
  <c r="F443" i="1"/>
  <c r="H444" i="1" s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H468" i="1" s="1"/>
  <c r="F468" i="1"/>
  <c r="F469" i="1"/>
  <c r="F470" i="1"/>
  <c r="I470" i="1"/>
  <c r="F471" i="1"/>
  <c r="I471" i="1"/>
  <c r="F472" i="1"/>
  <c r="I472" i="1"/>
  <c r="F473" i="1"/>
  <c r="I473" i="1"/>
  <c r="F474" i="1"/>
  <c r="I474" i="1"/>
  <c r="F475" i="1"/>
  <c r="I475" i="1"/>
  <c r="F476" i="1"/>
  <c r="I476" i="1"/>
  <c r="F477" i="1"/>
  <c r="F478" i="1"/>
  <c r="F479" i="1"/>
  <c r="I479" i="1"/>
  <c r="F480" i="1"/>
  <c r="I480" i="1"/>
  <c r="F481" i="1"/>
  <c r="I481" i="1"/>
  <c r="F482" i="1"/>
  <c r="I482" i="1"/>
  <c r="F483" i="1"/>
  <c r="I483" i="1"/>
  <c r="F484" i="1"/>
  <c r="I484" i="1"/>
  <c r="F485" i="1"/>
  <c r="I485" i="1"/>
  <c r="F486" i="1"/>
  <c r="I486" i="1"/>
  <c r="F487" i="1"/>
  <c r="I487" i="1"/>
  <c r="F488" i="1"/>
  <c r="I488" i="1"/>
  <c r="F489" i="1"/>
  <c r="I489" i="1"/>
  <c r="F490" i="1"/>
  <c r="I490" i="1"/>
  <c r="F491" i="1"/>
  <c r="I491" i="1"/>
  <c r="F492" i="1"/>
  <c r="I492" i="1"/>
  <c r="F493" i="1"/>
  <c r="I493" i="1"/>
  <c r="F494" i="1"/>
  <c r="I494" i="1"/>
  <c r="F495" i="1"/>
  <c r="I495" i="1"/>
  <c r="F496" i="1"/>
  <c r="I496" i="1"/>
  <c r="F497" i="1"/>
  <c r="I497" i="1"/>
  <c r="F498" i="1"/>
  <c r="I498" i="1"/>
  <c r="F499" i="1"/>
  <c r="I499" i="1"/>
  <c r="F500" i="1"/>
  <c r="H501" i="1" s="1"/>
  <c r="I500" i="1"/>
  <c r="I436" i="1"/>
  <c r="I430" i="1"/>
  <c r="I427" i="1"/>
  <c r="I424" i="1"/>
  <c r="I420" i="1"/>
  <c r="I417" i="1"/>
  <c r="I413" i="1"/>
  <c r="I410" i="1"/>
  <c r="I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H428" i="1" s="1"/>
  <c r="F428" i="1"/>
  <c r="F429" i="1"/>
  <c r="F430" i="1"/>
  <c r="F431" i="1"/>
  <c r="F432" i="1"/>
  <c r="F433" i="1"/>
  <c r="F434" i="1"/>
  <c r="F435" i="1"/>
  <c r="H436" i="1" s="1"/>
  <c r="F436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D345" i="1" s="1"/>
  <c r="F346" i="1" s="1"/>
  <c r="L331" i="1"/>
  <c r="K319" i="1"/>
  <c r="D319" i="1" s="1"/>
  <c r="K320" i="1"/>
  <c r="D320" i="1" s="1"/>
  <c r="K321" i="1"/>
  <c r="D321" i="1" s="1"/>
  <c r="K322" i="1"/>
  <c r="D322" i="1" s="1"/>
  <c r="K323" i="1"/>
  <c r="D323" i="1" s="1"/>
  <c r="K324" i="1"/>
  <c r="D324" i="1" s="1"/>
  <c r="K325" i="1"/>
  <c r="D325" i="1" s="1"/>
  <c r="K326" i="1"/>
  <c r="D326" i="1" s="1"/>
  <c r="K327" i="1"/>
  <c r="D327" i="1" s="1"/>
  <c r="K328" i="1"/>
  <c r="D328" i="1" s="1"/>
  <c r="K329" i="1"/>
  <c r="D329" i="1" s="1"/>
  <c r="K330" i="1"/>
  <c r="D330" i="1" s="1"/>
  <c r="K318" i="1"/>
  <c r="I349" i="1"/>
  <c r="I343" i="1"/>
  <c r="I340" i="1"/>
  <c r="I337" i="1"/>
  <c r="I333" i="1"/>
  <c r="I330" i="1"/>
  <c r="I326" i="1"/>
  <c r="I323" i="1"/>
  <c r="I319" i="1"/>
  <c r="F347" i="1"/>
  <c r="F348" i="1"/>
  <c r="H349" i="1" s="1"/>
  <c r="F349" i="1"/>
  <c r="I259" i="1"/>
  <c r="I253" i="1"/>
  <c r="I250" i="1"/>
  <c r="I247" i="1"/>
  <c r="I243" i="1"/>
  <c r="I240" i="1"/>
  <c r="I236" i="1"/>
  <c r="I233" i="1"/>
  <c r="I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4" i="1"/>
  <c r="H245" i="1" s="1"/>
  <c r="F245" i="1"/>
  <c r="F247" i="1"/>
  <c r="F248" i="1"/>
  <c r="F249" i="1"/>
  <c r="F250" i="1"/>
  <c r="F251" i="1"/>
  <c r="F252" i="1"/>
  <c r="F253" i="1"/>
  <c r="F254" i="1"/>
  <c r="F255" i="1"/>
  <c r="F256" i="1"/>
  <c r="F257" i="1"/>
  <c r="H258" i="1" s="1"/>
  <c r="F258" i="1"/>
  <c r="H259" i="1" s="1"/>
  <c r="F259" i="1"/>
  <c r="F139" i="1"/>
  <c r="F140" i="1"/>
  <c r="F141" i="1"/>
  <c r="F142" i="1"/>
  <c r="I142" i="1"/>
  <c r="F143" i="1"/>
  <c r="F144" i="1"/>
  <c r="F145" i="1"/>
  <c r="I145" i="1"/>
  <c r="F146" i="1"/>
  <c r="F147" i="1"/>
  <c r="F148" i="1"/>
  <c r="F149" i="1"/>
  <c r="I149" i="1"/>
  <c r="F150" i="1"/>
  <c r="F151" i="1"/>
  <c r="F152" i="1"/>
  <c r="I152" i="1"/>
  <c r="F153" i="1"/>
  <c r="H154" i="1" s="1"/>
  <c r="F154" i="1"/>
  <c r="F155" i="1"/>
  <c r="F156" i="1"/>
  <c r="I156" i="1"/>
  <c r="F157" i="1"/>
  <c r="F158" i="1"/>
  <c r="F159" i="1"/>
  <c r="I159" i="1"/>
  <c r="F160" i="1"/>
  <c r="F161" i="1"/>
  <c r="F162" i="1"/>
  <c r="I162" i="1"/>
  <c r="F163" i="1"/>
  <c r="F164" i="1"/>
  <c r="F165" i="1"/>
  <c r="F166" i="1"/>
  <c r="H167" i="1" s="1"/>
  <c r="F167" i="1"/>
  <c r="H168" i="1" s="1"/>
  <c r="F168" i="1"/>
  <c r="I168" i="1"/>
  <c r="H151" i="1" l="1"/>
  <c r="H148" i="1"/>
  <c r="H145" i="1"/>
  <c r="H142" i="1"/>
  <c r="H255" i="1"/>
  <c r="H251" i="1"/>
  <c r="H246" i="1"/>
  <c r="H241" i="1"/>
  <c r="H237" i="1"/>
  <c r="H233" i="1"/>
  <c r="H433" i="1"/>
  <c r="H429" i="1"/>
  <c r="H425" i="1"/>
  <c r="H421" i="1"/>
  <c r="H417" i="1"/>
  <c r="H413" i="1"/>
  <c r="H409" i="1"/>
  <c r="H499" i="1"/>
  <c r="H497" i="1"/>
  <c r="H495" i="1"/>
  <c r="H493" i="1"/>
  <c r="H491" i="1"/>
  <c r="H489" i="1"/>
  <c r="H487" i="1"/>
  <c r="H485" i="1"/>
  <c r="H483" i="1"/>
  <c r="H481" i="1"/>
  <c r="H478" i="1"/>
  <c r="H476" i="1"/>
  <c r="H474" i="1"/>
  <c r="H472" i="1"/>
  <c r="H469" i="1"/>
  <c r="H465" i="1"/>
  <c r="H461" i="1"/>
  <c r="H457" i="1"/>
  <c r="H453" i="1"/>
  <c r="H449" i="1"/>
  <c r="H614" i="1"/>
  <c r="H610" i="1"/>
  <c r="H606" i="1"/>
  <c r="H602" i="1"/>
  <c r="H598" i="1"/>
  <c r="H594" i="1"/>
  <c r="H590" i="1"/>
  <c r="H586" i="1"/>
  <c r="H582" i="1"/>
  <c r="H578" i="1"/>
  <c r="H574" i="1"/>
  <c r="H570" i="1"/>
  <c r="H566" i="1"/>
  <c r="H562" i="1"/>
  <c r="H558" i="1"/>
  <c r="H554" i="1"/>
  <c r="H550" i="1"/>
  <c r="H546" i="1"/>
  <c r="H542" i="1"/>
  <c r="H166" i="1"/>
  <c r="H157" i="1"/>
  <c r="H236" i="1"/>
  <c r="H432" i="1"/>
  <c r="H424" i="1"/>
  <c r="H420" i="1"/>
  <c r="H416" i="1"/>
  <c r="H412" i="1"/>
  <c r="H408" i="1"/>
  <c r="H464" i="1"/>
  <c r="H460" i="1"/>
  <c r="H456" i="1"/>
  <c r="H452" i="1"/>
  <c r="H448" i="1"/>
  <c r="H528" i="1"/>
  <c r="H526" i="1"/>
  <c r="H524" i="1"/>
  <c r="H522" i="1"/>
  <c r="H520" i="1"/>
  <c r="H518" i="1"/>
  <c r="H516" i="1"/>
  <c r="H514" i="1"/>
  <c r="H512" i="1"/>
  <c r="H510" i="1"/>
  <c r="H508" i="1"/>
  <c r="H506" i="1"/>
  <c r="H504" i="1"/>
  <c r="H502" i="1"/>
  <c r="H613" i="1"/>
  <c r="H609" i="1"/>
  <c r="H605" i="1"/>
  <c r="H601" i="1"/>
  <c r="H597" i="1"/>
  <c r="H593" i="1"/>
  <c r="H589" i="1"/>
  <c r="H585" i="1"/>
  <c r="H581" i="1"/>
  <c r="H577" i="1"/>
  <c r="H573" i="1"/>
  <c r="H569" i="1"/>
  <c r="H565" i="1"/>
  <c r="H561" i="1"/>
  <c r="H557" i="1"/>
  <c r="H553" i="1"/>
  <c r="H549" i="1"/>
  <c r="H545" i="1"/>
  <c r="H541" i="1"/>
  <c r="H244" i="1"/>
  <c r="H160" i="1"/>
  <c r="H144" i="1"/>
  <c r="H254" i="1"/>
  <c r="H250" i="1"/>
  <c r="H240" i="1"/>
  <c r="H232" i="1"/>
  <c r="H165" i="1"/>
  <c r="H162" i="1"/>
  <c r="H159" i="1"/>
  <c r="H156" i="1"/>
  <c r="H153" i="1"/>
  <c r="H150" i="1"/>
  <c r="H140" i="1"/>
  <c r="H257" i="1"/>
  <c r="H253" i="1"/>
  <c r="H249" i="1"/>
  <c r="H243" i="1"/>
  <c r="H239" i="1"/>
  <c r="H235" i="1"/>
  <c r="H231" i="1"/>
  <c r="H348" i="1"/>
  <c r="H347" i="1"/>
  <c r="H435" i="1"/>
  <c r="H431" i="1"/>
  <c r="H427" i="1"/>
  <c r="H423" i="1"/>
  <c r="H419" i="1"/>
  <c r="H415" i="1"/>
  <c r="H411" i="1"/>
  <c r="H500" i="1"/>
  <c r="H498" i="1"/>
  <c r="H496" i="1"/>
  <c r="H494" i="1"/>
  <c r="H492" i="1"/>
  <c r="H490" i="1"/>
  <c r="H488" i="1"/>
  <c r="H486" i="1"/>
  <c r="H484" i="1"/>
  <c r="H482" i="1"/>
  <c r="H480" i="1"/>
  <c r="H477" i="1"/>
  <c r="H475" i="1"/>
  <c r="H473" i="1"/>
  <c r="H471" i="1"/>
  <c r="H467" i="1"/>
  <c r="H463" i="1"/>
  <c r="H459" i="1"/>
  <c r="H455" i="1"/>
  <c r="H451" i="1"/>
  <c r="H612" i="1"/>
  <c r="H608" i="1"/>
  <c r="H604" i="1"/>
  <c r="H600" i="1"/>
  <c r="H596" i="1"/>
  <c r="H592" i="1"/>
  <c r="H588" i="1"/>
  <c r="H584" i="1"/>
  <c r="H580" i="1"/>
  <c r="H576" i="1"/>
  <c r="G575" i="1" s="1"/>
  <c r="H572" i="1"/>
  <c r="H568" i="1"/>
  <c r="H564" i="1"/>
  <c r="H560" i="1"/>
  <c r="G561" i="1" s="1"/>
  <c r="H247" i="1"/>
  <c r="H163" i="1"/>
  <c r="H147" i="1"/>
  <c r="H141" i="1"/>
  <c r="H164" i="1"/>
  <c r="H161" i="1"/>
  <c r="H158" i="1"/>
  <c r="H155" i="1"/>
  <c r="H152" i="1"/>
  <c r="H149" i="1"/>
  <c r="H146" i="1"/>
  <c r="H143" i="1"/>
  <c r="H256" i="1"/>
  <c r="H252" i="1"/>
  <c r="H248" i="1"/>
  <c r="H242" i="1"/>
  <c r="H238" i="1"/>
  <c r="H234" i="1"/>
  <c r="H434" i="1"/>
  <c r="H430" i="1"/>
  <c r="H426" i="1"/>
  <c r="H422" i="1"/>
  <c r="H418" i="1"/>
  <c r="H414" i="1"/>
  <c r="H410" i="1"/>
  <c r="H479" i="1"/>
  <c r="H470" i="1"/>
  <c r="H466" i="1"/>
  <c r="H462" i="1"/>
  <c r="H458" i="1"/>
  <c r="H454" i="1"/>
  <c r="H450" i="1"/>
  <c r="G451" i="1" s="1"/>
  <c r="H446" i="1"/>
  <c r="G445" i="1" s="1"/>
  <c r="H529" i="1"/>
  <c r="H527" i="1"/>
  <c r="H525" i="1"/>
  <c r="G524" i="1" s="1"/>
  <c r="H523" i="1"/>
  <c r="H521" i="1"/>
  <c r="H519" i="1"/>
  <c r="H517" i="1"/>
  <c r="H515" i="1"/>
  <c r="H513" i="1"/>
  <c r="H511" i="1"/>
  <c r="H509" i="1"/>
  <c r="G508" i="1" s="1"/>
  <c r="H507" i="1"/>
  <c r="H505" i="1"/>
  <c r="H503" i="1"/>
  <c r="H615" i="1"/>
  <c r="H611" i="1"/>
  <c r="G610" i="1" s="1"/>
  <c r="H607" i="1"/>
  <c r="H603" i="1"/>
  <c r="H616" i="1"/>
  <c r="H556" i="1"/>
  <c r="G555" i="1" s="1"/>
  <c r="H552" i="1"/>
  <c r="H548" i="1"/>
  <c r="H544" i="1"/>
  <c r="G543" i="1" s="1"/>
  <c r="H540" i="1"/>
  <c r="H536" i="1"/>
  <c r="H599" i="1"/>
  <c r="H595" i="1"/>
  <c r="G594" i="1" s="1"/>
  <c r="H591" i="1"/>
  <c r="G590" i="1" s="1"/>
  <c r="H587" i="1"/>
  <c r="H583" i="1"/>
  <c r="H579" i="1"/>
  <c r="H575" i="1"/>
  <c r="H571" i="1"/>
  <c r="H567" i="1"/>
  <c r="H563" i="1"/>
  <c r="G562" i="1" s="1"/>
  <c r="H559" i="1"/>
  <c r="G560" i="1" s="1"/>
  <c r="H555" i="1"/>
  <c r="H551" i="1"/>
  <c r="H547" i="1"/>
  <c r="H543" i="1"/>
  <c r="G542" i="1" s="1"/>
  <c r="G499" i="1"/>
  <c r="H445" i="1"/>
  <c r="G614" i="1"/>
  <c r="H539" i="1"/>
  <c r="G540" i="1" s="1"/>
  <c r="H443" i="1"/>
  <c r="G444" i="1" s="1"/>
  <c r="G472" i="1"/>
  <c r="G569" i="1"/>
  <c r="G582" i="1"/>
  <c r="H538" i="1"/>
  <c r="H447" i="1"/>
  <c r="G497" i="1"/>
  <c r="G581" i="1"/>
  <c r="G557" i="1"/>
  <c r="H537" i="1"/>
  <c r="G500" i="1"/>
  <c r="G584" i="1"/>
  <c r="G571" i="1"/>
  <c r="G475" i="1"/>
  <c r="G617" i="1"/>
  <c r="G606" i="1"/>
  <c r="G567" i="1"/>
  <c r="G566" i="1"/>
  <c r="G550" i="1"/>
  <c r="G523" i="1"/>
  <c r="G515" i="1"/>
  <c r="G505" i="1"/>
  <c r="G568" i="1"/>
  <c r="G552" i="1"/>
  <c r="G528" i="1"/>
  <c r="G520" i="1"/>
  <c r="G516" i="1"/>
  <c r="G512" i="1"/>
  <c r="G504" i="1"/>
  <c r="G618" i="1"/>
  <c r="G602" i="1"/>
  <c r="G579" i="1"/>
  <c r="G576" i="1"/>
  <c r="G563" i="1"/>
  <c r="G554" i="1"/>
  <c r="G546" i="1"/>
  <c r="G588" i="1"/>
  <c r="G586" i="1"/>
  <c r="G570" i="1"/>
  <c r="G538" i="1"/>
  <c r="G572" i="1"/>
  <c r="G556" i="1"/>
  <c r="G580" i="1"/>
  <c r="G574" i="1"/>
  <c r="G548" i="1"/>
  <c r="G613" i="1"/>
  <c r="G609" i="1"/>
  <c r="G605" i="1"/>
  <c r="G601" i="1"/>
  <c r="G597" i="1"/>
  <c r="G593" i="1"/>
  <c r="G585" i="1"/>
  <c r="G551" i="1"/>
  <c r="G547" i="1"/>
  <c r="G502" i="1"/>
  <c r="G509" i="1"/>
  <c r="G501" i="1"/>
  <c r="G529" i="1"/>
  <c r="G492" i="1"/>
  <c r="G474" i="1"/>
  <c r="G469" i="1"/>
  <c r="G471" i="1"/>
  <c r="G490" i="1"/>
  <c r="G486" i="1"/>
  <c r="G480" i="1"/>
  <c r="G470" i="1"/>
  <c r="G494" i="1"/>
  <c r="G495" i="1"/>
  <c r="G476" i="1"/>
  <c r="G461" i="1"/>
  <c r="G457" i="1"/>
  <c r="G477" i="1"/>
  <c r="G466" i="1"/>
  <c r="G462" i="1"/>
  <c r="G458" i="1"/>
  <c r="G454" i="1"/>
  <c r="G450" i="1"/>
  <c r="G446" i="1"/>
  <c r="D331" i="1"/>
  <c r="F330" i="1" s="1"/>
  <c r="F328" i="1"/>
  <c r="F322" i="1"/>
  <c r="F323" i="1"/>
  <c r="H324" i="1" s="1"/>
  <c r="F321" i="1"/>
  <c r="F329" i="1"/>
  <c r="F325" i="1"/>
  <c r="F320" i="1"/>
  <c r="H321" i="1" s="1"/>
  <c r="F327" i="1"/>
  <c r="F326" i="1"/>
  <c r="F324" i="1"/>
  <c r="H325" i="1" s="1"/>
  <c r="G167" i="1"/>
  <c r="I399" i="1"/>
  <c r="I396" i="1"/>
  <c r="I393" i="1"/>
  <c r="I389" i="1"/>
  <c r="I379" i="1"/>
  <c r="I374" i="1"/>
  <c r="I312" i="1"/>
  <c r="I309" i="1"/>
  <c r="I305" i="1"/>
  <c r="I301" i="1"/>
  <c r="I298" i="1"/>
  <c r="I296" i="1"/>
  <c r="I293" i="1"/>
  <c r="I216" i="1"/>
  <c r="I222" i="1"/>
  <c r="I219" i="1"/>
  <c r="I212" i="1"/>
  <c r="I209" i="1"/>
  <c r="I205" i="1"/>
  <c r="I203" i="1"/>
  <c r="I116" i="1"/>
  <c r="I121" i="1"/>
  <c r="I128" i="1"/>
  <c r="I132" i="1"/>
  <c r="I103" i="1"/>
  <c r="F403" i="1"/>
  <c r="F404" i="1"/>
  <c r="F405" i="1"/>
  <c r="H406" i="1" s="1"/>
  <c r="F406" i="1"/>
  <c r="H407" i="1" s="1"/>
  <c r="F316" i="1"/>
  <c r="F317" i="1"/>
  <c r="F318" i="1"/>
  <c r="H319" i="1" s="1"/>
  <c r="F319" i="1"/>
  <c r="F315" i="1"/>
  <c r="F225" i="1"/>
  <c r="F226" i="1"/>
  <c r="H227" i="1" s="1"/>
  <c r="F227" i="1"/>
  <c r="F228" i="1"/>
  <c r="F229" i="1"/>
  <c r="H230" i="1" s="1"/>
  <c r="F138" i="1"/>
  <c r="H139" i="1" s="1"/>
  <c r="I138" i="1"/>
  <c r="F134" i="1"/>
  <c r="F135" i="1"/>
  <c r="F136" i="1"/>
  <c r="H137" i="1" s="1"/>
  <c r="F137" i="1"/>
  <c r="H226" i="1" l="1"/>
  <c r="H136" i="1"/>
  <c r="H318" i="1"/>
  <c r="H135" i="1"/>
  <c r="H229" i="1"/>
  <c r="H316" i="1"/>
  <c r="H317" i="1"/>
  <c r="H404" i="1"/>
  <c r="G447" i="1"/>
  <c r="G558" i="1"/>
  <c r="H405" i="1"/>
  <c r="H323" i="1"/>
  <c r="H138" i="1"/>
  <c r="H228" i="1"/>
  <c r="H320" i="1"/>
  <c r="H322" i="1"/>
  <c r="G564" i="1"/>
  <c r="G578" i="1"/>
  <c r="D332" i="1"/>
  <c r="D333" i="1" s="1"/>
  <c r="D334" i="1" s="1"/>
  <c r="D335" i="1" s="1"/>
  <c r="D336" i="1" s="1"/>
  <c r="F335" i="1" s="1"/>
  <c r="G465" i="1"/>
  <c r="G530" i="1"/>
  <c r="G539" i="1"/>
  <c r="G619" i="1"/>
  <c r="G511" i="1"/>
  <c r="G519" i="1"/>
  <c r="G527" i="1"/>
  <c r="G507" i="1"/>
  <c r="G608" i="1"/>
  <c r="G592" i="1"/>
  <c r="G598" i="1"/>
  <c r="G481" i="1"/>
  <c r="G489" i="1"/>
  <c r="G589" i="1"/>
  <c r="G544" i="1"/>
  <c r="G510" i="1"/>
  <c r="G518" i="1"/>
  <c r="G526" i="1"/>
  <c r="G513" i="1"/>
  <c r="G521" i="1"/>
  <c r="G620" i="1"/>
  <c r="G583" i="1"/>
  <c r="G496" i="1"/>
  <c r="G577" i="1"/>
  <c r="G600" i="1"/>
  <c r="G498" i="1"/>
  <c r="G612" i="1"/>
  <c r="G479" i="1"/>
  <c r="G485" i="1"/>
  <c r="G493" i="1"/>
  <c r="G482" i="1"/>
  <c r="G506" i="1"/>
  <c r="G514" i="1"/>
  <c r="G522" i="1"/>
  <c r="G517" i="1"/>
  <c r="G525" i="1"/>
  <c r="G559" i="1"/>
  <c r="G604" i="1"/>
  <c r="G565" i="1"/>
  <c r="G573" i="1"/>
  <c r="G596" i="1"/>
  <c r="G616" i="1"/>
  <c r="G541" i="1"/>
  <c r="G537" i="1"/>
  <c r="G553" i="1"/>
  <c r="G607" i="1"/>
  <c r="G549" i="1"/>
  <c r="G587" i="1"/>
  <c r="G591" i="1"/>
  <c r="G595" i="1"/>
  <c r="G599" i="1"/>
  <c r="G603" i="1"/>
  <c r="G536" i="1"/>
  <c r="G545" i="1"/>
  <c r="G611" i="1"/>
  <c r="G615" i="1"/>
  <c r="G503" i="1"/>
  <c r="G449" i="1"/>
  <c r="G467" i="1"/>
  <c r="G483" i="1"/>
  <c r="G491" i="1"/>
  <c r="G484" i="1"/>
  <c r="G453" i="1"/>
  <c r="G488" i="1"/>
  <c r="G448" i="1"/>
  <c r="G473" i="1"/>
  <c r="G487" i="1"/>
  <c r="G459" i="1"/>
  <c r="G463" i="1"/>
  <c r="G478" i="1"/>
  <c r="G452" i="1"/>
  <c r="G455" i="1"/>
  <c r="G464" i="1"/>
  <c r="G460" i="1"/>
  <c r="G468" i="1"/>
  <c r="G456" i="1"/>
  <c r="G421" i="1"/>
  <c r="G413" i="1"/>
  <c r="G410" i="1"/>
  <c r="G168" i="1"/>
  <c r="G150" i="1"/>
  <c r="G429" i="1"/>
  <c r="G416" i="1"/>
  <c r="G424" i="1"/>
  <c r="G428" i="1"/>
  <c r="G422" i="1"/>
  <c r="G431" i="1"/>
  <c r="G433" i="1"/>
  <c r="G417" i="1"/>
  <c r="G425" i="1"/>
  <c r="G430" i="1"/>
  <c r="G420" i="1"/>
  <c r="G436" i="1"/>
  <c r="G435" i="1"/>
  <c r="G419" i="1"/>
  <c r="G432" i="1"/>
  <c r="G412" i="1"/>
  <c r="G427" i="1"/>
  <c r="G426" i="1"/>
  <c r="G408" i="1"/>
  <c r="G434" i="1"/>
  <c r="G409" i="1"/>
  <c r="G411" i="1"/>
  <c r="G415" i="1"/>
  <c r="G418" i="1"/>
  <c r="G414" i="1"/>
  <c r="G423" i="1"/>
  <c r="D337" i="1"/>
  <c r="D338" i="1" s="1"/>
  <c r="D339" i="1" s="1"/>
  <c r="D340" i="1" s="1"/>
  <c r="D341" i="1" s="1"/>
  <c r="D342" i="1" s="1"/>
  <c r="D343" i="1" s="1"/>
  <c r="D344" i="1" s="1"/>
  <c r="F345" i="1" s="1"/>
  <c r="G349" i="1"/>
  <c r="G240" i="1"/>
  <c r="G256" i="1"/>
  <c r="G242" i="1"/>
  <c r="F332" i="1"/>
  <c r="G258" i="1"/>
  <c r="F334" i="1"/>
  <c r="G232" i="1"/>
  <c r="G248" i="1"/>
  <c r="G234" i="1"/>
  <c r="G252" i="1"/>
  <c r="G348" i="1"/>
  <c r="G244" i="1"/>
  <c r="G257" i="1"/>
  <c r="G233" i="1"/>
  <c r="G249" i="1"/>
  <c r="G237" i="1"/>
  <c r="G253" i="1"/>
  <c r="G250" i="1"/>
  <c r="G245" i="1"/>
  <c r="G241" i="1"/>
  <c r="G239" i="1"/>
  <c r="G255" i="1"/>
  <c r="G236" i="1"/>
  <c r="G247" i="1"/>
  <c r="G259" i="1"/>
  <c r="G246" i="1"/>
  <c r="G235" i="1"/>
  <c r="G251" i="1"/>
  <c r="G231" i="1"/>
  <c r="G238" i="1"/>
  <c r="G254" i="1"/>
  <c r="G243" i="1"/>
  <c r="G162" i="1"/>
  <c r="G148" i="1"/>
  <c r="G155" i="1"/>
  <c r="G145" i="1"/>
  <c r="G143" i="1"/>
  <c r="G153" i="1"/>
  <c r="G159" i="1"/>
  <c r="G158" i="1"/>
  <c r="G165" i="1"/>
  <c r="G152" i="1"/>
  <c r="G144" i="1"/>
  <c r="G157" i="1"/>
  <c r="G164" i="1"/>
  <c r="G147" i="1"/>
  <c r="G166" i="1"/>
  <c r="G141" i="1"/>
  <c r="G146" i="1"/>
  <c r="G161" i="1"/>
  <c r="G151" i="1"/>
  <c r="G154" i="1"/>
  <c r="G140" i="1"/>
  <c r="G160" i="1"/>
  <c r="G142" i="1"/>
  <c r="G149" i="1"/>
  <c r="G163" i="1"/>
  <c r="G156" i="1"/>
  <c r="G407" i="1"/>
  <c r="G230" i="1"/>
  <c r="G139" i="1"/>
  <c r="I200" i="1"/>
  <c r="F396" i="1"/>
  <c r="H397" i="1" s="1"/>
  <c r="F397" i="1"/>
  <c r="F398" i="1"/>
  <c r="F399" i="1"/>
  <c r="F400" i="1"/>
  <c r="H401" i="1" s="1"/>
  <c r="F401" i="1"/>
  <c r="H402" i="1" s="1"/>
  <c r="F402" i="1"/>
  <c r="H403" i="1" s="1"/>
  <c r="I402" i="1"/>
  <c r="F309" i="1"/>
  <c r="F310" i="1"/>
  <c r="F311" i="1"/>
  <c r="F312" i="1"/>
  <c r="F313" i="1"/>
  <c r="H314" i="1" s="1"/>
  <c r="F314" i="1"/>
  <c r="H315" i="1" s="1"/>
  <c r="I315" i="1"/>
  <c r="F219" i="1"/>
  <c r="F220" i="1"/>
  <c r="H221" i="1" s="1"/>
  <c r="F221" i="1"/>
  <c r="F222" i="1"/>
  <c r="F223" i="1"/>
  <c r="F224" i="1"/>
  <c r="H225" i="1" s="1"/>
  <c r="I225" i="1"/>
  <c r="F128" i="1"/>
  <c r="F129" i="1"/>
  <c r="F130" i="1"/>
  <c r="H131" i="1" s="1"/>
  <c r="F131" i="1"/>
  <c r="H132" i="1" s="1"/>
  <c r="F132" i="1"/>
  <c r="F133" i="1"/>
  <c r="H134" i="1" s="1"/>
  <c r="I569" i="1"/>
  <c r="I570" i="1"/>
  <c r="I571" i="1"/>
  <c r="I572" i="1"/>
  <c r="I573" i="1"/>
  <c r="I574" i="1"/>
  <c r="I575" i="1"/>
  <c r="H310" i="1" l="1"/>
  <c r="H130" i="1"/>
  <c r="H220" i="1"/>
  <c r="H400" i="1"/>
  <c r="H224" i="1"/>
  <c r="H313" i="1"/>
  <c r="H133" i="1"/>
  <c r="G134" i="1" s="1"/>
  <c r="H129" i="1"/>
  <c r="H223" i="1"/>
  <c r="H312" i="1"/>
  <c r="H399" i="1"/>
  <c r="H222" i="1"/>
  <c r="H311" i="1"/>
  <c r="H398" i="1"/>
  <c r="H333" i="1"/>
  <c r="H346" i="1"/>
  <c r="G347" i="1" s="1"/>
  <c r="F331" i="1"/>
  <c r="F333" i="1"/>
  <c r="G323" i="1"/>
  <c r="G321" i="1"/>
  <c r="F336" i="1"/>
  <c r="F340" i="1"/>
  <c r="F342" i="1"/>
  <c r="F341" i="1"/>
  <c r="F338" i="1"/>
  <c r="G322" i="1"/>
  <c r="F344" i="1"/>
  <c r="F343" i="1"/>
  <c r="H344" i="1" s="1"/>
  <c r="F337" i="1"/>
  <c r="F339" i="1"/>
  <c r="H336" i="1" s="1"/>
  <c r="G324" i="1"/>
  <c r="G320" i="1"/>
  <c r="G406" i="1"/>
  <c r="G316" i="1"/>
  <c r="G404" i="1"/>
  <c r="G318" i="1"/>
  <c r="G317" i="1"/>
  <c r="G405" i="1"/>
  <c r="G319" i="1"/>
  <c r="G226" i="1"/>
  <c r="G135" i="1"/>
  <c r="G137" i="1"/>
  <c r="G227" i="1"/>
  <c r="G229" i="1"/>
  <c r="G228" i="1"/>
  <c r="G138" i="1"/>
  <c r="G136" i="1"/>
  <c r="G403" i="1"/>
  <c r="G315" i="1"/>
  <c r="G225" i="1"/>
  <c r="H342" i="1" l="1"/>
  <c r="H332" i="1"/>
  <c r="H327" i="1"/>
  <c r="G326" i="1" s="1"/>
  <c r="H331" i="1"/>
  <c r="H330" i="1"/>
  <c r="G329" i="1" s="1"/>
  <c r="H326" i="1"/>
  <c r="G325" i="1" s="1"/>
  <c r="H329" i="1"/>
  <c r="G328" i="1" s="1"/>
  <c r="H328" i="1"/>
  <c r="H345" i="1"/>
  <c r="G346" i="1" s="1"/>
  <c r="H343" i="1"/>
  <c r="H340" i="1"/>
  <c r="H341" i="1"/>
  <c r="H338" i="1"/>
  <c r="H339" i="1"/>
  <c r="H337" i="1"/>
  <c r="H334" i="1"/>
  <c r="G333" i="1" s="1"/>
  <c r="H335" i="1"/>
  <c r="G336" i="1" s="1"/>
  <c r="G345" i="1"/>
  <c r="G344" i="1"/>
  <c r="G332" i="1"/>
  <c r="G402" i="1"/>
  <c r="G399" i="1"/>
  <c r="G401" i="1"/>
  <c r="G398" i="1"/>
  <c r="G400" i="1"/>
  <c r="G221" i="1"/>
  <c r="G314" i="1"/>
  <c r="G311" i="1"/>
  <c r="G313" i="1"/>
  <c r="G312" i="1"/>
  <c r="G223" i="1"/>
  <c r="G222" i="1"/>
  <c r="G224" i="1"/>
  <c r="G130" i="1"/>
  <c r="G132" i="1"/>
  <c r="G133" i="1"/>
  <c r="G131" i="1"/>
  <c r="F392" i="1"/>
  <c r="F393" i="1"/>
  <c r="F394" i="1"/>
  <c r="F395" i="1"/>
  <c r="F305" i="1"/>
  <c r="F306" i="1"/>
  <c r="F307" i="1"/>
  <c r="F308" i="1"/>
  <c r="F215" i="1"/>
  <c r="F216" i="1"/>
  <c r="F217" i="1"/>
  <c r="F218" i="1"/>
  <c r="F124" i="1"/>
  <c r="H125" i="1" s="1"/>
  <c r="F125" i="1"/>
  <c r="H126" i="1" s="1"/>
  <c r="F126" i="1"/>
  <c r="F127" i="1"/>
  <c r="I568" i="1"/>
  <c r="I567" i="1"/>
  <c r="I566" i="1"/>
  <c r="I565" i="1"/>
  <c r="I564" i="1"/>
  <c r="I563" i="1"/>
  <c r="I562" i="1"/>
  <c r="I561" i="1"/>
  <c r="I560" i="1"/>
  <c r="F533" i="1"/>
  <c r="H128" i="1" l="1"/>
  <c r="G129" i="1" s="1"/>
  <c r="H127" i="1"/>
  <c r="H218" i="1"/>
  <c r="H308" i="1"/>
  <c r="H395" i="1"/>
  <c r="G327" i="1"/>
  <c r="G330" i="1"/>
  <c r="H217" i="1"/>
  <c r="H307" i="1"/>
  <c r="H394" i="1"/>
  <c r="G334" i="1"/>
  <c r="H216" i="1"/>
  <c r="H306" i="1"/>
  <c r="H393" i="1"/>
  <c r="G331" i="1"/>
  <c r="H219" i="1"/>
  <c r="G220" i="1" s="1"/>
  <c r="G310" i="1"/>
  <c r="H309" i="1"/>
  <c r="H396" i="1"/>
  <c r="G397" i="1" s="1"/>
  <c r="H533" i="1"/>
  <c r="G534" i="1" s="1"/>
  <c r="H534" i="1"/>
  <c r="G535" i="1" s="1"/>
  <c r="G340" i="1"/>
  <c r="G338" i="1"/>
  <c r="G342" i="1"/>
  <c r="G339" i="1"/>
  <c r="G341" i="1"/>
  <c r="G343" i="1"/>
  <c r="G337" i="1"/>
  <c r="G335" i="1"/>
  <c r="G396" i="1"/>
  <c r="G309" i="1"/>
  <c r="G219" i="1"/>
  <c r="G128" i="1"/>
  <c r="G127" i="1"/>
  <c r="G394" i="1" l="1"/>
  <c r="G395" i="1"/>
  <c r="G218" i="1"/>
  <c r="G126" i="1"/>
  <c r="G307" i="1"/>
  <c r="G308" i="1"/>
  <c r="G217" i="1"/>
  <c r="F390" i="1"/>
  <c r="H391" i="1" s="1"/>
  <c r="F391" i="1"/>
  <c r="F303" i="1"/>
  <c r="H304" i="1" s="1"/>
  <c r="F304" i="1"/>
  <c r="F213" i="1"/>
  <c r="H214" i="1" s="1"/>
  <c r="F214" i="1"/>
  <c r="F122" i="1"/>
  <c r="H123" i="1" s="1"/>
  <c r="F123" i="1"/>
  <c r="H124" i="1" l="1"/>
  <c r="G125" i="1" s="1"/>
  <c r="H305" i="1"/>
  <c r="G306" i="1" s="1"/>
  <c r="H215" i="1"/>
  <c r="G216" i="1" s="1"/>
  <c r="G393" i="1"/>
  <c r="H392" i="1"/>
  <c r="G392" i="1"/>
  <c r="G305" i="1"/>
  <c r="G215" i="1"/>
  <c r="G124" i="1"/>
  <c r="F388" i="1"/>
  <c r="F389" i="1"/>
  <c r="H390" i="1" s="1"/>
  <c r="F301" i="1"/>
  <c r="H302" i="1" s="1"/>
  <c r="F302" i="1"/>
  <c r="H303" i="1" s="1"/>
  <c r="F211" i="1"/>
  <c r="F212" i="1"/>
  <c r="H213" i="1" s="1"/>
  <c r="F120" i="1"/>
  <c r="H121" i="1" s="1"/>
  <c r="F121" i="1"/>
  <c r="H122" i="1" s="1"/>
  <c r="H212" i="1" l="1"/>
  <c r="G213" i="1" s="1"/>
  <c r="H389" i="1"/>
  <c r="G390" i="1" s="1"/>
  <c r="G391" i="1"/>
  <c r="G304" i="1"/>
  <c r="G214" i="1"/>
  <c r="G123" i="1"/>
  <c r="G303" i="1"/>
  <c r="G122" i="1"/>
  <c r="F386" i="1"/>
  <c r="H387" i="1" s="1"/>
  <c r="F387" i="1"/>
  <c r="H388" i="1" s="1"/>
  <c r="F299" i="1"/>
  <c r="H300" i="1" s="1"/>
  <c r="F300" i="1"/>
  <c r="F209" i="1"/>
  <c r="H210" i="1" s="1"/>
  <c r="F210" i="1"/>
  <c r="H211" i="1" s="1"/>
  <c r="F118" i="1"/>
  <c r="H119" i="1" s="1"/>
  <c r="F119" i="1"/>
  <c r="H120" i="1" l="1"/>
  <c r="G121" i="1" s="1"/>
  <c r="H301" i="1"/>
  <c r="G302" i="1" s="1"/>
  <c r="G212" i="1"/>
  <c r="G389" i="1"/>
  <c r="G388" i="1"/>
  <c r="G301" i="1"/>
  <c r="G211" i="1"/>
  <c r="G120" i="1"/>
  <c r="F384" i="1"/>
  <c r="H385" i="1" s="1"/>
  <c r="F385" i="1"/>
  <c r="H386" i="1" s="1"/>
  <c r="F297" i="1"/>
  <c r="F298" i="1"/>
  <c r="H299" i="1" s="1"/>
  <c r="F207" i="1"/>
  <c r="H208" i="1" s="1"/>
  <c r="F208" i="1"/>
  <c r="H209" i="1" s="1"/>
  <c r="F116" i="1"/>
  <c r="F117" i="1"/>
  <c r="H118" i="1" s="1"/>
  <c r="H117" i="1" l="1"/>
  <c r="H298" i="1"/>
  <c r="G299" i="1" s="1"/>
  <c r="G387" i="1"/>
  <c r="G300" i="1"/>
  <c r="G210" i="1"/>
  <c r="G119" i="1"/>
  <c r="G118" i="1"/>
  <c r="G386" i="1"/>
  <c r="G209" i="1"/>
  <c r="F383" i="1"/>
  <c r="H384" i="1" s="1"/>
  <c r="F206" i="1"/>
  <c r="H207" i="1" s="1"/>
  <c r="G385" i="1" l="1"/>
  <c r="G208" i="1"/>
  <c r="F296" i="1"/>
  <c r="F115" i="1"/>
  <c r="G117" i="1" l="1"/>
  <c r="H116" i="1"/>
  <c r="H297" i="1"/>
  <c r="G298" i="1" s="1"/>
  <c r="F382" i="1"/>
  <c r="H383" i="1" s="1"/>
  <c r="F295" i="1"/>
  <c r="F205" i="1"/>
  <c r="H206" i="1" s="1"/>
  <c r="F114" i="1"/>
  <c r="H115" i="1" l="1"/>
  <c r="G116" i="1" s="1"/>
  <c r="H296" i="1"/>
  <c r="G297" i="1" s="1"/>
  <c r="G207" i="1"/>
  <c r="G384" i="1"/>
  <c r="F381" i="1"/>
  <c r="F204" i="1"/>
  <c r="F113" i="1"/>
  <c r="H205" i="1" l="1"/>
  <c r="G206" i="1" s="1"/>
  <c r="H114" i="1"/>
  <c r="G115" i="1" s="1"/>
  <c r="H382" i="1"/>
  <c r="G383" i="1" s="1"/>
  <c r="F294" i="1"/>
  <c r="H295" i="1" l="1"/>
  <c r="G296" i="1" s="1"/>
  <c r="F380" i="1"/>
  <c r="H381" i="1" s="1"/>
  <c r="G382" i="1" l="1"/>
  <c r="F293" i="1"/>
  <c r="F203" i="1"/>
  <c r="F112" i="1"/>
  <c r="H113" i="1" l="1"/>
  <c r="G114" i="1" s="1"/>
  <c r="H204" i="1"/>
  <c r="G205" i="1" s="1"/>
  <c r="H294" i="1"/>
  <c r="G295" i="1" s="1"/>
  <c r="F378" i="1"/>
  <c r="H379" i="1" s="1"/>
  <c r="F379" i="1"/>
  <c r="F291" i="1"/>
  <c r="F292" i="1"/>
  <c r="F201" i="1"/>
  <c r="H202" i="1" s="1"/>
  <c r="I201" i="1"/>
  <c r="F202" i="1"/>
  <c r="F110" i="1"/>
  <c r="F111" i="1"/>
  <c r="I111" i="1"/>
  <c r="H111" i="1" l="1"/>
  <c r="G112" i="1" s="1"/>
  <c r="H203" i="1"/>
  <c r="G204" i="1" s="1"/>
  <c r="H380" i="1"/>
  <c r="G381" i="1" s="1"/>
  <c r="H293" i="1"/>
  <c r="G294" i="1" s="1"/>
  <c r="H112" i="1"/>
  <c r="G113" i="1" s="1"/>
  <c r="H292" i="1"/>
  <c r="G380" i="1"/>
  <c r="G293" i="1"/>
  <c r="G203" i="1"/>
  <c r="F199" i="1"/>
  <c r="I199" i="1"/>
  <c r="F200" i="1"/>
  <c r="H201" i="1" s="1"/>
  <c r="H200" i="1" l="1"/>
  <c r="G201" i="1" s="1"/>
  <c r="G202" i="1"/>
  <c r="F377" i="1" l="1"/>
  <c r="F376" i="1"/>
  <c r="H377" i="1" s="1"/>
  <c r="F375" i="1"/>
  <c r="H376" i="1" s="1"/>
  <c r="F374" i="1"/>
  <c r="H375" i="1" s="1"/>
  <c r="F373" i="1"/>
  <c r="F372" i="1"/>
  <c r="H373" i="1" s="1"/>
  <c r="F371" i="1"/>
  <c r="F370" i="1"/>
  <c r="H371" i="1" s="1"/>
  <c r="F369" i="1"/>
  <c r="F368" i="1"/>
  <c r="F367" i="1"/>
  <c r="F366" i="1"/>
  <c r="H367" i="1" s="1"/>
  <c r="F365" i="1"/>
  <c r="F364" i="1"/>
  <c r="F363" i="1"/>
  <c r="F362" i="1"/>
  <c r="F361" i="1"/>
  <c r="F360" i="1"/>
  <c r="F359" i="1"/>
  <c r="H368" i="1" l="1"/>
  <c r="H372" i="1"/>
  <c r="H365" i="1"/>
  <c r="H369" i="1"/>
  <c r="H366" i="1"/>
  <c r="H370" i="1"/>
  <c r="H374" i="1"/>
  <c r="H378" i="1"/>
  <c r="G379" i="1" s="1"/>
  <c r="H363" i="1"/>
  <c r="H359" i="1"/>
  <c r="H360" i="1"/>
  <c r="H364" i="1"/>
  <c r="H361" i="1"/>
  <c r="H362" i="1"/>
  <c r="G378" i="1"/>
  <c r="G360" i="1" l="1"/>
  <c r="G369" i="1"/>
  <c r="G364" i="1"/>
  <c r="G377" i="1"/>
  <c r="G363" i="1"/>
  <c r="G365" i="1"/>
  <c r="G362" i="1"/>
  <c r="G367" i="1"/>
  <c r="G372" i="1"/>
  <c r="G361" i="1"/>
  <c r="G375" i="1"/>
  <c r="G370" i="1"/>
  <c r="G376" i="1"/>
  <c r="G368" i="1"/>
  <c r="G371" i="1"/>
  <c r="G373" i="1"/>
  <c r="G366" i="1"/>
  <c r="G374" i="1"/>
  <c r="F290" i="1"/>
  <c r="I289" i="1"/>
  <c r="F289" i="1"/>
  <c r="H290" i="1" s="1"/>
  <c r="F288" i="1"/>
  <c r="F287" i="1"/>
  <c r="F286" i="1"/>
  <c r="F285" i="1"/>
  <c r="H286" i="1" s="1"/>
  <c r="F284" i="1"/>
  <c r="F283" i="1"/>
  <c r="F282" i="1"/>
  <c r="F281" i="1"/>
  <c r="H282" i="1" s="1"/>
  <c r="F280" i="1"/>
  <c r="F279" i="1"/>
  <c r="F278" i="1"/>
  <c r="F277" i="1"/>
  <c r="H278" i="1" s="1"/>
  <c r="F276" i="1"/>
  <c r="F275" i="1"/>
  <c r="F274" i="1"/>
  <c r="F273" i="1"/>
  <c r="H274" i="1" s="1"/>
  <c r="F272" i="1"/>
  <c r="F271" i="1"/>
  <c r="F270" i="1"/>
  <c r="F269" i="1"/>
  <c r="H270" i="1" s="1"/>
  <c r="F268" i="1"/>
  <c r="F267" i="1"/>
  <c r="F266" i="1"/>
  <c r="F265" i="1"/>
  <c r="F198" i="1"/>
  <c r="F197" i="1"/>
  <c r="H198" i="1" s="1"/>
  <c r="F196" i="1"/>
  <c r="F195" i="1"/>
  <c r="H196" i="1" s="1"/>
  <c r="F194" i="1"/>
  <c r="F193" i="1"/>
  <c r="F192" i="1"/>
  <c r="F191" i="1"/>
  <c r="H192" i="1" s="1"/>
  <c r="F190" i="1"/>
  <c r="F189" i="1"/>
  <c r="F188" i="1"/>
  <c r="F187" i="1"/>
  <c r="H188" i="1" s="1"/>
  <c r="F186" i="1"/>
  <c r="F185" i="1"/>
  <c r="F184" i="1"/>
  <c r="F183" i="1"/>
  <c r="H184" i="1" s="1"/>
  <c r="F182" i="1"/>
  <c r="F181" i="1"/>
  <c r="F180" i="1"/>
  <c r="F179" i="1"/>
  <c r="H180" i="1" s="1"/>
  <c r="F178" i="1"/>
  <c r="F177" i="1"/>
  <c r="F176" i="1"/>
  <c r="F175" i="1"/>
  <c r="H185" i="1" l="1"/>
  <c r="H189" i="1"/>
  <c r="H193" i="1"/>
  <c r="H197" i="1"/>
  <c r="H275" i="1"/>
  <c r="H279" i="1"/>
  <c r="H283" i="1"/>
  <c r="H287" i="1"/>
  <c r="H182" i="1"/>
  <c r="H186" i="1"/>
  <c r="H190" i="1"/>
  <c r="H194" i="1"/>
  <c r="H272" i="1"/>
  <c r="H276" i="1"/>
  <c r="H280" i="1"/>
  <c r="H284" i="1"/>
  <c r="H288" i="1"/>
  <c r="H291" i="1"/>
  <c r="G292" i="1" s="1"/>
  <c r="H183" i="1"/>
  <c r="H187" i="1"/>
  <c r="H191" i="1"/>
  <c r="H195" i="1"/>
  <c r="H199" i="1"/>
  <c r="G200" i="1" s="1"/>
  <c r="H273" i="1"/>
  <c r="H277" i="1"/>
  <c r="H281" i="1"/>
  <c r="H285" i="1"/>
  <c r="H289" i="1"/>
  <c r="H177" i="1"/>
  <c r="H181" i="1"/>
  <c r="H267" i="1"/>
  <c r="H271" i="1"/>
  <c r="H175" i="1"/>
  <c r="H176" i="1"/>
  <c r="H268" i="1"/>
  <c r="H266" i="1"/>
  <c r="H265" i="1"/>
  <c r="H178" i="1"/>
  <c r="H179" i="1"/>
  <c r="H269" i="1"/>
  <c r="G291" i="1"/>
  <c r="G198" i="1"/>
  <c r="G199" i="1"/>
  <c r="G284" i="1" l="1"/>
  <c r="G273" i="1"/>
  <c r="G282" i="1"/>
  <c r="G276" i="1"/>
  <c r="G280" i="1"/>
  <c r="G278" i="1"/>
  <c r="G286" i="1"/>
  <c r="G185" i="1"/>
  <c r="G288" i="1"/>
  <c r="G269" i="1"/>
  <c r="G268" i="1"/>
  <c r="G287" i="1"/>
  <c r="G178" i="1"/>
  <c r="G267" i="1"/>
  <c r="G189" i="1"/>
  <c r="G177" i="1"/>
  <c r="G180" i="1"/>
  <c r="G281" i="1"/>
  <c r="G290" i="1"/>
  <c r="G188" i="1"/>
  <c r="G285" i="1"/>
  <c r="G277" i="1"/>
  <c r="G289" i="1"/>
  <c r="G187" i="1"/>
  <c r="G186" i="1"/>
  <c r="G272" i="1"/>
  <c r="G196" i="1"/>
  <c r="G195" i="1"/>
  <c r="G179" i="1"/>
  <c r="G279" i="1"/>
  <c r="G283" i="1"/>
  <c r="G193" i="1"/>
  <c r="G184" i="1"/>
  <c r="G192" i="1"/>
  <c r="G194" i="1"/>
  <c r="G266" i="1"/>
  <c r="G181" i="1"/>
  <c r="G275" i="1"/>
  <c r="G183" i="1"/>
  <c r="G190" i="1"/>
  <c r="G176" i="1"/>
  <c r="G197" i="1"/>
  <c r="G191" i="1"/>
  <c r="G182" i="1"/>
  <c r="G271" i="1"/>
  <c r="G274" i="1"/>
  <c r="G270" i="1"/>
  <c r="F109" i="1" l="1"/>
  <c r="F108" i="1"/>
  <c r="H109" i="1" s="1"/>
  <c r="F107" i="1"/>
  <c r="F106" i="1"/>
  <c r="F105" i="1"/>
  <c r="F104" i="1"/>
  <c r="H105" i="1" s="1"/>
  <c r="F103" i="1"/>
  <c r="F102" i="1"/>
  <c r="F101" i="1"/>
  <c r="F100" i="1"/>
  <c r="H101" i="1" s="1"/>
  <c r="F99" i="1"/>
  <c r="F98" i="1"/>
  <c r="F97" i="1"/>
  <c r="F96" i="1"/>
  <c r="H97" i="1" s="1"/>
  <c r="F95" i="1"/>
  <c r="F94" i="1"/>
  <c r="F93" i="1"/>
  <c r="F92" i="1"/>
  <c r="H93" i="1" s="1"/>
  <c r="F91" i="1"/>
  <c r="F90" i="1"/>
  <c r="F89" i="1"/>
  <c r="F88" i="1"/>
  <c r="F87" i="1"/>
  <c r="F86" i="1"/>
  <c r="F85" i="1"/>
  <c r="F84" i="1"/>
  <c r="H85" i="1" s="1"/>
  <c r="F83" i="1"/>
  <c r="F82" i="1"/>
  <c r="F81" i="1"/>
  <c r="F80" i="1"/>
  <c r="H81" i="1" s="1"/>
  <c r="F79" i="1"/>
  <c r="F78" i="1"/>
  <c r="F77" i="1"/>
  <c r="F76" i="1"/>
  <c r="F75" i="1"/>
  <c r="F74" i="1"/>
  <c r="F73" i="1"/>
  <c r="H79" i="1" l="1"/>
  <c r="H87" i="1"/>
  <c r="H91" i="1"/>
  <c r="H95" i="1"/>
  <c r="H99" i="1"/>
  <c r="H103" i="1"/>
  <c r="H107" i="1"/>
  <c r="H75" i="1"/>
  <c r="H83" i="1"/>
  <c r="H80" i="1"/>
  <c r="H84" i="1"/>
  <c r="H88" i="1"/>
  <c r="H92" i="1"/>
  <c r="H96" i="1"/>
  <c r="H100" i="1"/>
  <c r="H104" i="1"/>
  <c r="H108" i="1"/>
  <c r="H89" i="1"/>
  <c r="H82" i="1"/>
  <c r="H86" i="1"/>
  <c r="H90" i="1"/>
  <c r="H94" i="1"/>
  <c r="H98" i="1"/>
  <c r="H102" i="1"/>
  <c r="H106" i="1"/>
  <c r="H110" i="1"/>
  <c r="G111" i="1" s="1"/>
  <c r="H76" i="1"/>
  <c r="H77" i="1"/>
  <c r="H74" i="1"/>
  <c r="H73" i="1"/>
  <c r="H78" i="1"/>
  <c r="G110" i="1"/>
  <c r="G91" i="1" l="1"/>
  <c r="G100" i="1"/>
  <c r="G103" i="1"/>
  <c r="G86" i="1"/>
  <c r="G95" i="1"/>
  <c r="G85" i="1"/>
  <c r="G76" i="1"/>
  <c r="G83" i="1"/>
  <c r="G97" i="1"/>
  <c r="G104" i="1"/>
  <c r="G87" i="1"/>
  <c r="G81" i="1"/>
  <c r="G84" i="1"/>
  <c r="G80" i="1"/>
  <c r="G74" i="1"/>
  <c r="G102" i="1"/>
  <c r="G107" i="1"/>
  <c r="G105" i="1"/>
  <c r="G88" i="1"/>
  <c r="G109" i="1"/>
  <c r="G82" i="1"/>
  <c r="G96" i="1"/>
  <c r="G94" i="1"/>
  <c r="G106" i="1"/>
  <c r="G79" i="1"/>
  <c r="G89" i="1"/>
  <c r="G108" i="1"/>
  <c r="G90" i="1"/>
  <c r="G101" i="1"/>
  <c r="G98" i="1"/>
  <c r="G78" i="1"/>
  <c r="G93" i="1"/>
  <c r="G99" i="1"/>
  <c r="G92" i="1"/>
  <c r="G75" i="1"/>
  <c r="G77" i="1"/>
  <c r="I17" i="1"/>
  <c r="I10" i="1"/>
  <c r="I11" i="1"/>
  <c r="I12" i="1"/>
  <c r="I13" i="1"/>
  <c r="I14" i="1"/>
  <c r="F6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H66" i="1" s="1"/>
  <c r="F66" i="1"/>
  <c r="F67" i="1"/>
  <c r="F68" i="1"/>
  <c r="H69" i="1" s="1"/>
  <c r="F3" i="1"/>
  <c r="I29" i="1"/>
  <c r="I30" i="1"/>
  <c r="I35" i="1"/>
  <c r="I36" i="1"/>
  <c r="I37" i="1"/>
  <c r="H65" i="1" l="1"/>
  <c r="H53" i="1"/>
  <c r="H49" i="1"/>
  <c r="H41" i="1"/>
  <c r="H37" i="1"/>
  <c r="H29" i="1"/>
  <c r="H25" i="1"/>
  <c r="H17" i="1"/>
  <c r="H9" i="1"/>
  <c r="H5" i="1"/>
  <c r="H68" i="1"/>
  <c r="H67" i="1"/>
  <c r="H21" i="1"/>
  <c r="H13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8" i="1"/>
  <c r="H57" i="1"/>
  <c r="H45" i="1"/>
  <c r="H33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61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10" i="1"/>
  <c r="H6" i="1"/>
  <c r="G69" i="1"/>
  <c r="G44" i="1" l="1"/>
  <c r="G58" i="1"/>
  <c r="G38" i="1"/>
  <c r="G66" i="1"/>
  <c r="G48" i="1"/>
  <c r="G53" i="1"/>
  <c r="G52" i="1"/>
  <c r="G32" i="1"/>
  <c r="G36" i="1"/>
  <c r="G43" i="1"/>
  <c r="G64" i="1"/>
  <c r="G30" i="1"/>
  <c r="G37" i="1"/>
  <c r="G57" i="1"/>
  <c r="G54" i="1"/>
  <c r="G41" i="1"/>
  <c r="G45" i="1"/>
  <c r="G61" i="1"/>
  <c r="G34" i="1"/>
  <c r="G31" i="1"/>
  <c r="G40" i="1"/>
  <c r="G56" i="1"/>
  <c r="G47" i="1"/>
  <c r="G63" i="1"/>
  <c r="G33" i="1"/>
  <c r="G49" i="1"/>
  <c r="G65" i="1"/>
  <c r="G50" i="1"/>
  <c r="G62" i="1"/>
  <c r="G42" i="1"/>
  <c r="G60" i="1"/>
  <c r="G46" i="1"/>
  <c r="G59" i="1"/>
  <c r="G35" i="1"/>
  <c r="G51" i="1"/>
  <c r="G67" i="1"/>
  <c r="G39" i="1"/>
  <c r="G55" i="1"/>
  <c r="G29" i="1" l="1"/>
  <c r="I15" i="1"/>
  <c r="I27" i="1"/>
  <c r="I28" i="1"/>
  <c r="G28" i="1" l="1"/>
  <c r="I26" i="1"/>
  <c r="I18" i="1"/>
  <c r="I19" i="1"/>
  <c r="I20" i="1"/>
  <c r="I21" i="1"/>
  <c r="I22" i="1"/>
  <c r="I23" i="1"/>
  <c r="I24" i="1"/>
  <c r="G27" i="1"/>
  <c r="I25" i="1"/>
  <c r="G22" i="1" l="1"/>
  <c r="G19" i="1"/>
  <c r="G23" i="1"/>
  <c r="G18" i="1"/>
  <c r="G13" i="1"/>
  <c r="G9" i="1"/>
  <c r="G14" i="1"/>
  <c r="G10" i="1"/>
  <c r="G15" i="1"/>
  <c r="G11" i="1"/>
  <c r="G6" i="1"/>
  <c r="G21" i="1"/>
  <c r="G7" i="1"/>
  <c r="G17" i="1"/>
  <c r="G16" i="1"/>
  <c r="G12" i="1"/>
  <c r="H4" i="1"/>
  <c r="G5" i="1" s="1"/>
  <c r="G20" i="1"/>
  <c r="G8" i="1"/>
  <c r="G25" i="1"/>
  <c r="H3" i="1"/>
  <c r="G4" i="1" s="1"/>
  <c r="G24" i="1" l="1"/>
  <c r="G26" i="1"/>
</calcChain>
</file>

<file path=xl/sharedStrings.xml><?xml version="1.0" encoding="utf-8"?>
<sst xmlns="http://schemas.openxmlformats.org/spreadsheetml/2006/main" count="973" uniqueCount="23">
  <si>
    <t>country</t>
  </si>
  <si>
    <t>time</t>
  </si>
  <si>
    <t>days_after_10</t>
  </si>
  <si>
    <t>China</t>
  </si>
  <si>
    <t xml:space="preserve"> </t>
  </si>
  <si>
    <t>Deaths</t>
  </si>
  <si>
    <t>3 day average</t>
  </si>
  <si>
    <t>change</t>
  </si>
  <si>
    <t>dates</t>
  </si>
  <si>
    <t>Cumulative</t>
  </si>
  <si>
    <t>X:change</t>
  </si>
  <si>
    <t>Y: 3 day average</t>
  </si>
  <si>
    <t>Deaths/day</t>
  </si>
  <si>
    <t>dates (labels)</t>
  </si>
  <si>
    <t>Italy</t>
  </si>
  <si>
    <t xml:space="preserve">  </t>
  </si>
  <si>
    <t>France</t>
  </si>
  <si>
    <t>Spain</t>
  </si>
  <si>
    <t>Germany</t>
  </si>
  <si>
    <t>US</t>
  </si>
  <si>
    <t>Source data:  https://github.com/CSSEGISandData/COVID-19/blob/master/csse_covid_19_data/csse_covid_19_time_series/time_series_covid19_deaths_global.csv</t>
  </si>
  <si>
    <t>cumulative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</si>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</sst>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24292E"/>
      <name val="Helvetica"/>
      <family val="2"/>
    </font>
    <font>
      <sz val="12"/>
      <color rgb="FF24292E"/>
      <name val="Consola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11">
    <xf numFmtId="0" fontId="0" fillId="0" borderId="0" xfId="0"/>
    <xf numFmtId="14" fontId="0" fillId="0" borderId="0" xfId="0" applyNumberFormat="1"/>
    <xf numFmtId="16" fontId="0" fillId="0" borderId="0" xfId="0" applyNumberFormat="1"/>
    <xf numFmtId="16" fontId="18" fillId="0" borderId="0" xfId="0" applyNumberFormat="1" applyFont="1"/>
    <xf numFmtId="2" fontId="0" fillId="0" borderId="0" xfId="0" applyNumberFormat="1"/>
    <xf numFmtId="164" fontId="20" fillId="0" borderId="0" xfId="42" applyNumberFormat="1" applyFont="1" applyAlignment="1">
      <alignment horizontal="right" indent="1"/>
    </xf>
    <xf numFmtId="164" fontId="20" fillId="0" borderId="0" xfId="42" applyNumberFormat="1" applyFont="1"/>
    <xf numFmtId="0" fontId="21" fillId="0" borderId="0" xfId="0" applyFont="1"/>
    <xf numFmtId="0" fontId="22" fillId="0" borderId="0" xfId="0" applyFont="1"/>
    <xf numFmtId="1" fontId="0" fillId="0" borderId="0" xfId="0" applyNumberFormat="1"/>
    <xf numFmtId="0" fontId="0" fillId="33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5" xfId="43" xr:uid="{FDEB461E-730F-484F-9DA1-7FD20CF6524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solidFill>
                  <a:schemeClr val="tx1"/>
                </a:solidFill>
              </a:rPr>
              <a:t>Mortality in seven countries attributed to covid-19 (23 January to May 31st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Italy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mortality'!$I$74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{413A9473-8041-0F4E-A065-5D9203D1D29C}</c15:txfldGUID>
                      <c15:f>'Covod_19 mortality'!$I$74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23C6-4D4B-ACE5-CE916285F6F3}"/>
                </c:ext>
              </c:extLst>
            </c:dLbl>
            <c:dLbl>
              <c:idx val="1"/>
              <c:tx>
                <c:strRef>
                  <c:f>'Covod_19 mortality'!$I$75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{4554CF10-831B-6049-92D2-421448F58A94}</c15:txfldGUID>
                      <c15:f>'Covod_19 mortality'!$I$75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23C6-4D4B-ACE5-CE916285F6F3}"/>
                </c:ext>
              </c:extLst>
            </c:dLbl>
            <c:dLbl>
              <c:idx val="2"/>
              <c:tx>
                <c:strRef>
                  <c:f>'Covod_19 mortality'!$I$76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{C9264D4B-A481-FE4A-976E-90599A2672AE}</c15:txfldGUID>
                      <c15:f>'Covod_19 mortality'!$I$76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23C6-4D4B-ACE5-CE916285F6F3}"/>
                </c:ext>
              </c:extLst>
            </c:dLbl>
            <c:dLbl>
              <c:idx val="3"/>
              <c:tx>
                <c:strRef>
                  <c:f>'Covod_19 mortality'!$I$77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{082BE01E-3DF7-2F48-90F8-76C9BA163E60}</c15:txfldGUID>
                      <c15:f>'Covod_19 mortality'!$I$77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23C6-4D4B-ACE5-CE916285F6F3}"/>
                </c:ext>
              </c:extLst>
            </c:dLbl>
            <c:dLbl>
              <c:idx val="4"/>
              <c:tx>
                <c:strRef>
                  <c:f>'Covod_19 mortality'!$I$78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{FE767992-B6B4-6248-8C28-B6602ADAD70E}</c15:txfldGUID>
                      <c15:f>'Covod_19 mortality'!$I$78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23C6-4D4B-ACE5-CE916285F6F3}"/>
                </c:ext>
              </c:extLst>
            </c:dLbl>
            <c:dLbl>
              <c:idx val="5"/>
              <c:tx>
                <c:strRef>
                  <c:f>'Covod_19 mortality'!$I$79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{B2088EF8-BA9E-A24A-96DA-3B920947CEDB}</c15:txfldGUID>
                      <c15:f>'Covod_19 mortality'!$I$79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23C6-4D4B-ACE5-CE916285F6F3}"/>
                </c:ext>
              </c:extLst>
            </c:dLbl>
            <c:dLbl>
              <c:idx val="6"/>
              <c:tx>
                <c:strRef>
                  <c:f>'Covod_19 mortality'!$I$80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{A782E304-9040-0643-8E0F-F22C28518427}</c15:txfldGUID>
                      <c15:f>'Covod_19 mortality'!$I$80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23C6-4D4B-ACE5-CE916285F6F3}"/>
                </c:ext>
              </c:extLst>
            </c:dLbl>
            <c:dLbl>
              <c:idx val="7"/>
              <c:tx>
                <c:strRef>
                  <c:f>'Covod_19 mortality'!$I$81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{A761A8A8-BD5C-824E-B7E4-5A2DE664F1FD}</c15:txfldGUID>
                      <c15:f>'Covod_19 mortality'!$I$81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23C6-4D4B-ACE5-CE916285F6F3}"/>
                </c:ext>
              </c:extLst>
            </c:dLbl>
            <c:dLbl>
              <c:idx val="8"/>
              <c:tx>
                <c:strRef>
                  <c:f>'Covod_19 mortality'!$I$82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{F6126AFB-574F-6E4E-9CE9-67C15E3E0E92}</c15:txfldGUID>
                      <c15:f>'Covod_19 mortality'!$I$82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23C6-4D4B-ACE5-CE916285F6F3}"/>
                </c:ext>
              </c:extLst>
            </c:dLbl>
            <c:dLbl>
              <c:idx val="9"/>
              <c:tx>
                <c:strRef>
                  <c:f>'Covod_19 mortality'!$I$83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{BE3960DC-ACA5-E048-BC22-B3A7D7A5C00B}</c15:txfldGUID>
                      <c15:f>'Covod_19 mortality'!$I$83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23C6-4D4B-ACE5-CE916285F6F3}"/>
                </c:ext>
              </c:extLst>
            </c:dLbl>
            <c:dLbl>
              <c:idx val="10"/>
              <c:tx>
                <c:strRef>
                  <c:f>'Covod_19 mortality'!$I$84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{ADC92317-6B83-AE4A-BB2E-A3BE7141C1A7}</c15:txfldGUID>
                      <c15:f>'Covod_19 mortality'!$I$84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23C6-4D4B-ACE5-CE916285F6F3}"/>
                </c:ext>
              </c:extLst>
            </c:dLbl>
            <c:dLbl>
              <c:idx val="11"/>
              <c:tx>
                <c:strRef>
                  <c:f>'Covod_19 mortality'!$I$85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{A6CA0113-2AA0-2643-B917-D07D0079E398}</c15:txfldGUID>
                      <c15:f>'Covod_19 mortality'!$I$85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23C6-4D4B-ACE5-CE916285F6F3}"/>
                </c:ext>
              </c:extLst>
            </c:dLbl>
            <c:dLbl>
              <c:idx val="12"/>
              <c:tx>
                <c:strRef>
                  <c:f>'Covod_19 mortality'!$I$86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{31DA39D2-2F85-1249-8C58-78692CE75FB5}</c15:txfldGUID>
                      <c15:f>'Covod_19 mortality'!$I$86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23C6-4D4B-ACE5-CE916285F6F3}"/>
                </c:ext>
              </c:extLst>
            </c:dLbl>
            <c:dLbl>
              <c:idx val="13"/>
              <c:tx>
                <c:strRef>
                  <c:f>'Covod_19 mortality'!$I$87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{53A3879D-F9EA-914A-A2C5-2A649A540EB6}</c15:txfldGUID>
                      <c15:f>'Covod_19 mortality'!$I$87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23C6-4D4B-ACE5-CE916285F6F3}"/>
                </c:ext>
              </c:extLst>
            </c:dLbl>
            <c:dLbl>
              <c:idx val="14"/>
              <c:tx>
                <c:strRef>
                  <c:f>'Covod_19 mortality'!$I$88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{2CCC6745-1B4E-4C44-A89A-7902160007DD}</c15:txfldGUID>
                      <c15:f>'Covod_19 mortality'!$I$88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23C6-4D4B-ACE5-CE916285F6F3}"/>
                </c:ext>
              </c:extLst>
            </c:dLbl>
            <c:dLbl>
              <c:idx val="15"/>
              <c:tx>
                <c:strRef>
                  <c:f>'Covod_19 mortality'!$I$89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{3A0B438F-A6C4-6041-A239-89E6AA977166}</c15:txfldGUID>
                      <c15:f>'Covod_19 mortality'!$I$89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23C6-4D4B-ACE5-CE916285F6F3}"/>
                </c:ext>
              </c:extLst>
            </c:dLbl>
            <c:dLbl>
              <c:idx val="16"/>
              <c:tx>
                <c:strRef>
                  <c:f>'Covod_19 mortality'!$I$90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{67E5F2A3-9A0B-BB41-939D-7FE1D109F73E}</c15:txfldGUID>
                      <c15:f>'Covod_19 mortality'!$I$90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23C6-4D4B-ACE5-CE916285F6F3}"/>
                </c:ext>
              </c:extLst>
            </c:dLbl>
            <c:dLbl>
              <c:idx val="17"/>
              <c:tx>
                <c:strRef>
                  <c:f>'Covod_19 mortality'!$I$91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{43598525-4415-DF4A-B4A8-3E240352B844}</c15:txfldGUID>
                      <c15:f>'Covod_19 mortality'!$I$91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23C6-4D4B-ACE5-CE916285F6F3}"/>
                </c:ext>
              </c:extLst>
            </c:dLbl>
            <c:dLbl>
              <c:idx val="18"/>
              <c:tx>
                <c:strRef>
                  <c:f>'Covod_19 mortality'!$I$92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{DA9284D2-54C6-A743-A4DE-0F1EE5CF84F2}</c15:txfldGUID>
                      <c15:f>'Covod_19 mortality'!$I$92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23C6-4D4B-ACE5-CE916285F6F3}"/>
                </c:ext>
              </c:extLst>
            </c:dLbl>
            <c:dLbl>
              <c:idx val="19"/>
              <c:tx>
                <c:strRef>
                  <c:f>'Covod_19 mortality'!$I$93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{8C49ECA0-74D5-5045-9ECD-719E807BD190}</c15:txfldGUID>
                      <c15:f>'Covod_19 mortality'!$I$93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23C6-4D4B-ACE5-CE916285F6F3}"/>
                </c:ext>
              </c:extLst>
            </c:dLbl>
            <c:dLbl>
              <c:idx val="20"/>
              <c:tx>
                <c:strRef>
                  <c:f>'Covod_19 mortality'!$I$94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{8867EB27-A3A7-7149-B170-CAD3FD42AB13}</c15:txfldGUID>
                      <c15:f>'Covod_19 mortality'!$I$94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23C6-4D4B-ACE5-CE916285F6F3}"/>
                </c:ext>
              </c:extLst>
            </c:dLbl>
            <c:dLbl>
              <c:idx val="21"/>
              <c:tx>
                <c:strRef>
                  <c:f>'Covod_19 mortality'!$I$95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{87F42835-9E9A-224A-8BDB-75B13F7D7F9F}</c15:txfldGUID>
                      <c15:f>'Covod_19 mortality'!$I$95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23C6-4D4B-ACE5-CE916285F6F3}"/>
                </c:ext>
              </c:extLst>
            </c:dLbl>
            <c:dLbl>
              <c:idx val="22"/>
              <c:tx>
                <c:strRef>
                  <c:f>'Covod_19 mortality'!$I$96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{56750AEB-9CF4-AA45-8AEE-5251BBFF35C9}</c15:txfldGUID>
                      <c15:f>'Covod_19 mortality'!$I$96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23C6-4D4B-ACE5-CE916285F6F3}"/>
                </c:ext>
              </c:extLst>
            </c:dLbl>
            <c:dLbl>
              <c:idx val="23"/>
              <c:tx>
                <c:strRef>
                  <c:f>'Covod_19 mortality'!$I$97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{E304D761-B6DE-A043-AC13-6EEACD9BEF8B}</c15:txfldGUID>
                      <c15:f>'Covod_19 mortality'!$I$97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23C6-4D4B-ACE5-CE916285F6F3}"/>
                </c:ext>
              </c:extLst>
            </c:dLbl>
            <c:dLbl>
              <c:idx val="24"/>
              <c:tx>
                <c:strRef>
                  <c:f>'Covod_19 mortality'!$I$98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{2236F71A-B04E-1546-AD7D-C71DBB69760B}</c15:txfldGUID>
                      <c15:f>'Covod_19 mortality'!$I$98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23C6-4D4B-ACE5-CE916285F6F3}"/>
                </c:ext>
              </c:extLst>
            </c:dLbl>
            <c:dLbl>
              <c:idx val="25"/>
              <c:tx>
                <c:strRef>
                  <c:f>'Covod_19 mortality'!$I$99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{0BCAE083-7DCA-3B4D-BDB4-C4653A34C61A}</c15:txfldGUID>
                      <c15:f>'Covod_19 mortality'!$I$99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23C6-4D4B-ACE5-CE916285F6F3}"/>
                </c:ext>
              </c:extLst>
            </c:dLbl>
            <c:dLbl>
              <c:idx val="26"/>
              <c:tx>
                <c:strRef>
                  <c:f>'Covod_19 mortality'!$I$100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{B6A14992-9C84-7C4A-9620-456C577B0982}</c15:txfldGUID>
                      <c15:f>'Covod_19 mortality'!$I$100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23C6-4D4B-ACE5-CE916285F6F3}"/>
                </c:ext>
              </c:extLst>
            </c:dLbl>
            <c:dLbl>
              <c:idx val="27"/>
              <c:tx>
                <c:strRef>
                  <c:f>'Covod_19 mortality'!$I$101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{196223DA-1765-134D-8944-DAFF27ACBF5A}</c15:txfldGUID>
                      <c15:f>'Covod_19 mortality'!$I$101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23C6-4D4B-ACE5-CE916285F6F3}"/>
                </c:ext>
              </c:extLst>
            </c:dLbl>
            <c:dLbl>
              <c:idx val="28"/>
              <c:tx>
                <c:strRef>
                  <c:f>'Covod_19 mortality'!$I$102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{E912184C-DF83-4746-887B-040E81461F8E}</c15:txfldGUID>
                      <c15:f>'Covod_19 mortality'!$I$102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23C6-4D4B-ACE5-CE916285F6F3}"/>
                </c:ext>
              </c:extLst>
            </c:dLbl>
            <c:dLbl>
              <c:idx val="29"/>
              <c:tx>
                <c:strRef>
                  <c:f>'Covod_19 mortality'!$I$103</c:f>
                  <c:strCache>
                    <c:ptCount val="1"/>
                    <c:pt idx="0">
                      <c:v>27-Mar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{660BB99C-689E-144C-8E89-A04CE540AF3F}</c15:txfldGUID>
                      <c15:f>'Covod_19 mortality'!$I$103</c15:f>
                      <c15:dlblFieldTableCache>
                        <c:ptCount val="1"/>
                        <c:pt idx="0">
                          <c:v>27-Mar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23C6-4D4B-ACE5-CE916285F6F3}"/>
                </c:ext>
              </c:extLst>
            </c:dLbl>
            <c:dLbl>
              <c:idx val="30"/>
              <c:tx>
                <c:strRef>
                  <c:f>'Covod_19 mortality'!$I$104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{0B4A03CF-AF61-2A4F-9B28-C5524279F380}</c15:txfldGUID>
                      <c15:f>'Covod_19 mortality'!$I$104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23C6-4D4B-ACE5-CE916285F6F3}"/>
                </c:ext>
              </c:extLst>
            </c:dLbl>
            <c:dLbl>
              <c:idx val="31"/>
              <c:tx>
                <c:strRef>
                  <c:f>'Covod_19 mortality'!$I$105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{DC166EED-490A-4541-B028-C8DFDFCA2913}</c15:txfldGUID>
                      <c15:f>'Covod_19 mortality'!$I$105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23C6-4D4B-ACE5-CE916285F6F3}"/>
                </c:ext>
              </c:extLst>
            </c:dLbl>
            <c:dLbl>
              <c:idx val="32"/>
              <c:tx>
                <c:strRef>
                  <c:f>'Covod_19 mortality'!$I$106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{E6F937BC-3C1E-C445-B291-FB8991ADCC77}</c15:txfldGUID>
                      <c15:f>'Covod_19 mortality'!$I$106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23C6-4D4B-ACE5-CE916285F6F3}"/>
                </c:ext>
              </c:extLst>
            </c:dLbl>
            <c:dLbl>
              <c:idx val="33"/>
              <c:tx>
                <c:strRef>
                  <c:f>'Covod_19 mortality'!$I$107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{1A7BE902-A4A7-024C-A929-AE4D53E8F02F}</c15:txfldGUID>
                      <c15:f>'Covod_19 mortality'!$I$107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23C6-4D4B-ACE5-CE916285F6F3}"/>
                </c:ext>
              </c:extLst>
            </c:dLbl>
            <c:dLbl>
              <c:idx val="34"/>
              <c:tx>
                <c:strRef>
                  <c:f>'Covod_19 mortality'!$I$108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{FF56F97E-754C-D940-B5FB-C15F7A1A4736}</c15:txfldGUID>
                      <c15:f>'Covod_19 mortality'!$I$108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23C6-4D4B-ACE5-CE916285F6F3}"/>
                </c:ext>
              </c:extLst>
            </c:dLbl>
            <c:dLbl>
              <c:idx val="35"/>
              <c:tx>
                <c:strRef>
                  <c:f>'Covod_19 mortality'!$I$109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{7B14C702-F355-5543-AF40-D02DF64FA575}</c15:txfldGUID>
                      <c15:f>'Covod_19 mortality'!$I$109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23C6-4D4B-ACE5-CE916285F6F3}"/>
                </c:ext>
              </c:extLst>
            </c:dLbl>
            <c:dLbl>
              <c:idx val="36"/>
              <c:tx>
                <c:strRef>
                  <c:f>'Covod_19 mortality'!$I$110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{C3941322-9819-374C-8772-4533E70A7804}</c15:txfldGUID>
                      <c15:f>'Covod_19 mortality'!$I$110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23C6-4D4B-ACE5-CE916285F6F3}"/>
                </c:ext>
              </c:extLst>
            </c:dLbl>
            <c:dLbl>
              <c:idx val="37"/>
              <c:tx>
                <c:strRef>
                  <c:f>'Covod_19 mortality'!$I$111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{17966214-A44B-2A43-8D07-02BCD9F3B895}</c15:txfldGUID>
                      <c15:f>'Covod_19 mortality'!$I$111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23C6-4D4B-ACE5-CE916285F6F3}"/>
                </c:ext>
              </c:extLst>
            </c:dLbl>
            <c:dLbl>
              <c:idx val="38"/>
              <c:tx>
                <c:strRef>
                  <c:f>'Covod_19 mortality'!$I$112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{BF1BE534-70A4-4A46-87E0-45B398676D42}</c15:txfldGUID>
                      <c15:f>'Covod_19 mortality'!$I$112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23C6-4D4B-ACE5-CE916285F6F3}"/>
                </c:ext>
              </c:extLst>
            </c:dLbl>
            <c:dLbl>
              <c:idx val="39"/>
              <c:tx>
                <c:strRef>
                  <c:f>'Covod_19 mortality'!$I$113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{F5FCBF74-3D70-5242-A4E4-1B40465F6A4E}</c15:txfldGUID>
                      <c15:f>'Covod_19 mortality'!$I$113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23C6-4D4B-ACE5-CE916285F6F3}"/>
                </c:ext>
              </c:extLst>
            </c:dLbl>
            <c:dLbl>
              <c:idx val="40"/>
              <c:tx>
                <c:strRef>
                  <c:f>'Covod_19 mortality'!$I$114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{304C61F0-570D-C342-8970-1A2463FBC56C}</c15:txfldGUID>
                      <c15:f>'Covod_19 mortality'!$I$114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23C6-4D4B-ACE5-CE916285F6F3}"/>
                </c:ext>
              </c:extLst>
            </c:dLbl>
            <c:dLbl>
              <c:idx val="41"/>
              <c:tx>
                <c:strRef>
                  <c:f>'Covod_19 mortality'!$I$115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{3161531D-ED1D-8F42-81E8-AABFA837AA53}</c15:txfldGUID>
                      <c15:f>'Covod_19 mortality'!$I$115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23C6-4D4B-ACE5-CE916285F6F3}"/>
                </c:ext>
              </c:extLst>
            </c:dLbl>
            <c:dLbl>
              <c:idx val="42"/>
              <c:tx>
                <c:strRef>
                  <c:f>'Covod_19 mortality'!$I$116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{3E512055-82A6-264C-A8F3-F097512F4DED}</c15:txfldGUID>
                      <c15:f>'Covod_19 mortality'!$I$116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23C6-4D4B-ACE5-CE916285F6F3}"/>
                </c:ext>
              </c:extLst>
            </c:dLbl>
            <c:dLbl>
              <c:idx val="43"/>
              <c:tx>
                <c:strRef>
                  <c:f>'Covod_19 mortality'!$I$117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{74C16C0C-DE13-D543-9ED4-1138984C4440}</c15:txfldGUID>
                      <c15:f>'Covod_19 mortality'!$I$117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23C6-4D4B-ACE5-CE916285F6F3}"/>
                </c:ext>
              </c:extLst>
            </c:dLbl>
            <c:dLbl>
              <c:idx val="44"/>
              <c:tx>
                <c:strRef>
                  <c:f>'Covod_19 mortality'!$I$118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{DCF6B83D-4457-904A-9327-CF28C5FD5058}</c15:txfldGUID>
                      <c15:f>'Covod_19 mortality'!$I$118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23C6-4D4B-ACE5-CE916285F6F3}"/>
                </c:ext>
              </c:extLst>
            </c:dLbl>
            <c:dLbl>
              <c:idx val="45"/>
              <c:tx>
                <c:strRef>
                  <c:f>'Covod_19 mortality'!$I$119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{746127D2-4BA4-A941-BBAE-5B3377254793}</c15:txfldGUID>
                      <c15:f>'Covod_19 mortality'!$I$119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23C6-4D4B-ACE5-CE916285F6F3}"/>
                </c:ext>
              </c:extLst>
            </c:dLbl>
            <c:dLbl>
              <c:idx val="46"/>
              <c:tx>
                <c:strRef>
                  <c:f>'Covod_19 mortality'!$I$120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{E0448718-08B3-B442-9507-41633195E983}</c15:txfldGUID>
                      <c15:f>'Covod_19 mortality'!$I$120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23C6-4D4B-ACE5-CE916285F6F3}"/>
                </c:ext>
              </c:extLst>
            </c:dLbl>
            <c:dLbl>
              <c:idx val="47"/>
              <c:tx>
                <c:strRef>
                  <c:f>'Covod_19 mortality'!$I$121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{99A0D843-F59D-6343-A542-2B61E7833D4C}</c15:txfldGUID>
                      <c15:f>'Covod_19 mortality'!$I$121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23C6-4D4B-ACE5-CE916285F6F3}"/>
                </c:ext>
              </c:extLst>
            </c:dLbl>
            <c:dLbl>
              <c:idx val="48"/>
              <c:tx>
                <c:strRef>
                  <c:f>'Covod_19 mortality'!$I$122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{8A168334-645B-C84D-AD81-22DBF1227DAD}</c15:txfldGUID>
                      <c15:f>'Covod_19 mortality'!$I$122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23C6-4D4B-ACE5-CE916285F6F3}"/>
                </c:ext>
              </c:extLst>
            </c:dLbl>
            <c:dLbl>
              <c:idx val="49"/>
              <c:tx>
                <c:strRef>
                  <c:f>'Covod_19 mortality'!$I$123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{93DD7B13-BD67-CC46-A88C-4206D6A9647B}</c15:txfldGUID>
                      <c15:f>'Covod_19 mortality'!$I$123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23C6-4D4B-ACE5-CE916285F6F3}"/>
                </c:ext>
              </c:extLst>
            </c:dLbl>
            <c:dLbl>
              <c:idx val="50"/>
              <c:tx>
                <c:strRef>
                  <c:f>'Covod_19 mortality'!$I$124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{77919016-BA8D-8D4A-8D7F-A529EC6C3A33}</c15:txfldGUID>
                      <c15:f>'Covod_19 mortality'!$I$124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23C6-4D4B-ACE5-CE916285F6F3}"/>
                </c:ext>
              </c:extLst>
            </c:dLbl>
            <c:dLbl>
              <c:idx val="51"/>
              <c:tx>
                <c:strRef>
                  <c:f>'Covod_19 mortality'!$I$125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{73C68D80-9998-8448-A361-09203CBCE2FB}</c15:txfldGUID>
                      <c15:f>'Covod_19 mortality'!$I$125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23C6-4D4B-ACE5-CE916285F6F3}"/>
                </c:ext>
              </c:extLst>
            </c:dLbl>
            <c:dLbl>
              <c:idx val="52"/>
              <c:tx>
                <c:strRef>
                  <c:f>'Covod_19 mortality'!$I$126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{9A39C45D-6E80-A74C-8DA5-55B2DC178E06}</c15:txfldGUID>
                      <c15:f>'Covod_19 mortality'!$I$126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23C6-4D4B-ACE5-CE916285F6F3}"/>
                </c:ext>
              </c:extLst>
            </c:dLbl>
            <c:dLbl>
              <c:idx val="53"/>
              <c:tx>
                <c:strRef>
                  <c:f>'Covod_19 mortality'!$I$127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{E5175158-9696-2846-A8FD-8159E9B0057D}</c15:txfldGUID>
                      <c15:f>'Covod_19 mortality'!$I$127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23C6-4D4B-ACE5-CE916285F6F3}"/>
                </c:ext>
              </c:extLst>
            </c:dLbl>
            <c:dLbl>
              <c:idx val="54"/>
              <c:tx>
                <c:strRef>
                  <c:f>'Covod_19 mortality'!$I$128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{70FDC444-240E-CF4C-9F06-5A37AC3B7A63}</c15:txfldGUID>
                      <c15:f>'Covod_19 mortality'!$I$128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23C6-4D4B-ACE5-CE916285F6F3}"/>
                </c:ext>
              </c:extLst>
            </c:dLbl>
            <c:dLbl>
              <c:idx val="55"/>
              <c:tx>
                <c:strRef>
                  <c:f>'Covod_19 mortality'!$I$129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{E7126A89-0415-8F48-A94E-62982AD6C24A}</c15:txfldGUID>
                      <c15:f>'Covod_19 mortality'!$I$129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23C6-4D4B-ACE5-CE916285F6F3}"/>
                </c:ext>
              </c:extLst>
            </c:dLbl>
            <c:dLbl>
              <c:idx val="56"/>
              <c:tx>
                <c:strRef>
                  <c:f>'Covod_19 mortality'!$I$130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{71DE29EA-BFA9-6F4A-8939-FDBAF2EE04EE}</c15:txfldGUID>
                      <c15:f>'Covod_19 mortality'!$I$130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23C6-4D4B-ACE5-CE916285F6F3}"/>
                </c:ext>
              </c:extLst>
            </c:dLbl>
            <c:dLbl>
              <c:idx val="57"/>
              <c:tx>
                <c:strRef>
                  <c:f>'Covod_19 mortality'!$I$131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{7DC31157-1B5D-5846-92FE-9049DDD3F164}</c15:txfldGUID>
                      <c15:f>'Covod_19 mortality'!$I$131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23C6-4D4B-ACE5-CE916285F6F3}"/>
                </c:ext>
              </c:extLst>
            </c:dLbl>
            <c:dLbl>
              <c:idx val="58"/>
              <c:tx>
                <c:strRef>
                  <c:f>'Covod_19 mortality'!$I$132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{AE3C63A2-D61A-3F45-AB43-4DCD8FA199D3}</c15:txfldGUID>
                      <c15:f>'Covod_19 mortality'!$I$132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23C6-4D4B-ACE5-CE916285F6F3}"/>
                </c:ext>
              </c:extLst>
            </c:dLbl>
            <c:dLbl>
              <c:idx val="59"/>
              <c:tx>
                <c:strRef>
                  <c:f>'Covod_19 mortality'!$I$133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{CF6A4EB6-A854-E748-A5D0-F9048F5DBE00}</c15:txfldGUID>
                      <c15:f>'Covod_19 mortality'!$I$133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23C6-4D4B-ACE5-CE916285F6F3}"/>
                </c:ext>
              </c:extLst>
            </c:dLbl>
            <c:dLbl>
              <c:idx val="60"/>
              <c:tx>
                <c:strRef>
                  <c:f>'Covod_19 mortality'!$I$134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{06B7FF1D-CFD4-F64D-8750-A2D792A65156}</c15:txfldGUID>
                      <c15:f>'Covod_19 mortality'!$I$134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B9-114F-AE07-331073B8F729}"/>
                </c:ext>
              </c:extLst>
            </c:dLbl>
            <c:dLbl>
              <c:idx val="61"/>
              <c:tx>
                <c:strRef>
                  <c:f>'Covod_19 mortality'!$I$135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{8F525155-A4F4-8A48-B225-B0FB3569CA80}</c15:txfldGUID>
                      <c15:f>'Covod_19 mortality'!$I$135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3B9-114F-AE07-331073B8F729}"/>
                </c:ext>
              </c:extLst>
            </c:dLbl>
            <c:dLbl>
              <c:idx val="62"/>
              <c:tx>
                <c:strRef>
                  <c:f>'Covod_19 mortality'!$I$136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{1B4D897E-9902-2547-8478-8B8642860115}</c15:txfldGUID>
                      <c15:f>'Covod_19 mortality'!$I$136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B9-114F-AE07-331073B8F729}"/>
                </c:ext>
              </c:extLst>
            </c:dLbl>
            <c:dLbl>
              <c:idx val="63"/>
              <c:tx>
                <c:strRef>
                  <c:f>'Covod_19 mortality'!$I$137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{D6DBB97A-08B9-CF41-8371-5AB7ED63C395}</c15:txfldGUID>
                      <c15:f>'Covod_19 mortality'!$I$137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3B9-114F-AE07-331073B8F729}"/>
                </c:ext>
              </c:extLst>
            </c:dLbl>
            <c:dLbl>
              <c:idx val="64"/>
              <c:tx>
                <c:strRef>
                  <c:f>'Covod_19 mortality'!$I$138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{C8FBBD20-3CFC-7D46-A9C2-654A3FBA3052}</c15:txfldGUID>
                      <c15:f>'Covod_19 mortality'!$I$138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B9-114F-AE07-331073B8F729}"/>
                </c:ext>
              </c:extLst>
            </c:dLbl>
            <c:dLbl>
              <c:idx val="65"/>
              <c:tx>
                <c:strRef>
                  <c:f>'Covod_19 mortality'!$I$139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{7C4428AB-1191-564A-8E72-C2E02C54336A}</c15:txfldGUID>
                      <c15:f>'Covod_19 mortality'!$I$139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C75-C648-85FF-59A411C60A6A}"/>
                </c:ext>
              </c:extLst>
            </c:dLbl>
            <c:dLbl>
              <c:idx val="66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{52693AC0-00D6-1745-B7A3-78E4445622C4}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C75-C648-85FF-59A411C60A6A}"/>
                </c:ext>
              </c:extLst>
            </c:dLbl>
            <c:dLbl>
              <c:idx val="67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{CFB6FA52-F4E5-9142-AC66-478C7FB32CB8}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C75-C648-85FF-59A411C60A6A}"/>
                </c:ext>
              </c:extLst>
            </c:dLbl>
            <c:dLbl>
              <c:idx val="68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{019BDFF0-D00E-904B-ACF3-C66E0904DAC6}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C75-C648-85FF-59A411C60A6A}"/>
                </c:ext>
              </c:extLst>
            </c:dLbl>
            <c:dLbl>
              <c:idx val="69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{EC022FDB-7DDB-D346-9583-88975E07E45A}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C75-C648-85FF-59A411C60A6A}"/>
                </c:ext>
              </c:extLst>
            </c:dLbl>
            <c:dLbl>
              <c:idx val="70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{3B442B7C-A70E-1742-9CDA-55C7BF0AF3B4}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C75-C648-85FF-59A411C60A6A}"/>
                </c:ext>
              </c:extLst>
            </c:dLbl>
            <c:dLbl>
              <c:idx val="71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{0835B11D-EABD-DB41-A5DE-188B41589CA1}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C75-C648-85FF-59A411C60A6A}"/>
                </c:ext>
              </c:extLst>
            </c:dLbl>
            <c:dLbl>
              <c:idx val="72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{CB2BF54F-68EE-F543-B880-5C6E44C2BB6A}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C75-C648-85FF-59A411C60A6A}"/>
                </c:ext>
              </c:extLst>
            </c:dLbl>
            <c:dLbl>
              <c:idx val="73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{2F82B2A9-FC78-DA4F-BA2B-8B1823BF82B9}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C75-C648-85FF-59A411C60A6A}"/>
                </c:ext>
              </c:extLst>
            </c:dLbl>
            <c:dLbl>
              <c:idx val="74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{9332356F-F7C5-804B-861B-EEABA2CAE43C}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C75-C648-85FF-59A411C60A6A}"/>
                </c:ext>
              </c:extLst>
            </c:dLbl>
            <c:dLbl>
              <c:idx val="75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{833EFDAA-5DF3-9A42-921F-6B5FF05F9428}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C75-C648-85FF-59A411C60A6A}"/>
                </c:ext>
              </c:extLst>
            </c:dLbl>
            <c:dLbl>
              <c:idx val="76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{1507444A-E3ED-0245-B653-8AC15B17EA94}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C75-C648-85FF-59A411C60A6A}"/>
                </c:ext>
              </c:extLst>
            </c:dLbl>
            <c:dLbl>
              <c:idx val="77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{AFFA74C0-B21D-BB4A-BA47-540B5BBF9457}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C75-C648-85FF-59A411C60A6A}"/>
                </c:ext>
              </c:extLst>
            </c:dLbl>
            <c:dLbl>
              <c:idx val="78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{E3E41423-C0A2-1249-9D27-6431C009F343}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C75-C648-85FF-59A411C60A6A}"/>
                </c:ext>
              </c:extLst>
            </c:dLbl>
            <c:dLbl>
              <c:idx val="79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{74344619-6FBD-7942-845E-0E87EF0FE99D}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C75-C648-85FF-59A411C60A6A}"/>
                </c:ext>
              </c:extLst>
            </c:dLbl>
            <c:dLbl>
              <c:idx val="80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{8F3C829D-F56D-B642-8FCF-1AE118A79631}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C75-C648-85FF-59A411C60A6A}"/>
                </c:ext>
              </c:extLst>
            </c:dLbl>
            <c:dLbl>
              <c:idx val="81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{89478A18-FA24-434F-88E6-44B09641DF60}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C75-C648-85FF-59A411C60A6A}"/>
                </c:ext>
              </c:extLst>
            </c:dLbl>
            <c:dLbl>
              <c:idx val="82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{0774C16B-2894-144D-88DC-1A82945C591E}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C75-C648-85FF-59A411C60A6A}"/>
                </c:ext>
              </c:extLst>
            </c:dLbl>
            <c:dLbl>
              <c:idx val="83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{377A6972-4F49-0B4E-A36C-22859637B720}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C75-C648-85FF-59A411C60A6A}"/>
                </c:ext>
              </c:extLst>
            </c:dLbl>
            <c:dLbl>
              <c:idx val="84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{071E22D9-3576-464C-8B4D-8BB63FC8124E}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C75-C648-85FF-59A411C60A6A}"/>
                </c:ext>
              </c:extLst>
            </c:dLbl>
            <c:dLbl>
              <c:idx val="85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{1558C817-A858-6540-983B-E4814C09E11D}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C75-C648-85FF-59A411C60A6A}"/>
                </c:ext>
              </c:extLst>
            </c:dLbl>
            <c:dLbl>
              <c:idx val="86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{7C6C865E-5114-CE4A-AA6A-005615776774}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C75-C648-85FF-59A411C60A6A}"/>
                </c:ext>
              </c:extLst>
            </c:dLbl>
            <c:dLbl>
              <c:idx val="87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{40BCB584-CE3F-BD4F-84FC-F0363D19DEE4}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C75-C648-85FF-59A411C60A6A}"/>
                </c:ext>
              </c:extLst>
            </c:dLbl>
            <c:dLbl>
              <c:idx val="88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{C5A81754-7433-7B40-A028-1C7E4D4D3834}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C75-C648-85FF-59A411C60A6A}"/>
                </c:ext>
              </c:extLst>
            </c:dLbl>
            <c:dLbl>
              <c:idx val="89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{2A657402-536F-114E-BF47-BEC29244CB49}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C75-C648-85FF-59A411C60A6A}"/>
                </c:ext>
              </c:extLst>
            </c:dLbl>
            <c:dLbl>
              <c:idx val="90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{116E80E4-4BB4-AB4A-911C-1ECE109B7E27}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C75-C648-85FF-59A411C60A6A}"/>
                </c:ext>
              </c:extLst>
            </c:dLbl>
            <c:dLbl>
              <c:idx val="91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{C71324E2-5A45-0143-89DC-0036B25297EC}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C75-C648-85FF-59A411C60A6A}"/>
                </c:ext>
              </c:extLst>
            </c:dLbl>
            <c:dLbl>
              <c:idx val="92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{64319F75-9CD7-E646-94BC-044C2E2B3602}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C75-C648-85FF-59A411C60A6A}"/>
                </c:ext>
              </c:extLst>
            </c:dLbl>
            <c:dLbl>
              <c:idx val="93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{FF4325FA-464E-E844-81C5-83232A5A10A1}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C75-C648-85FF-59A411C60A6A}"/>
                </c:ext>
              </c:extLst>
            </c:dLbl>
            <c:dLbl>
              <c:idx val="94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{BF352A30-0723-C74C-AC01-1F6E73D3B5AC}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mortality'!$G$74:$G$168</c:f>
              <c:numCache>
                <c:formatCode>0.00</c:formatCode>
                <c:ptCount val="95"/>
                <c:pt idx="0">
                  <c:v>1.5625</c:v>
                </c:pt>
                <c:pt idx="1">
                  <c:v>5.0666666666666664</c:v>
                </c:pt>
                <c:pt idx="2">
                  <c:v>8.7291666666666661</c:v>
                </c:pt>
                <c:pt idx="3">
                  <c:v>11.742857142857142</c:v>
                </c:pt>
                <c:pt idx="4">
                  <c:v>14.244047619047619</c:v>
                </c:pt>
                <c:pt idx="5">
                  <c:v>15.250000000000004</c:v>
                </c:pt>
                <c:pt idx="6">
                  <c:v>18.892857142857146</c:v>
                </c:pt>
                <c:pt idx="7">
                  <c:v>22.321428571428569</c:v>
                </c:pt>
                <c:pt idx="8">
                  <c:v>23.75</c:v>
                </c:pt>
                <c:pt idx="9">
                  <c:v>24.607142857142854</c:v>
                </c:pt>
                <c:pt idx="10">
                  <c:v>25.5</c:v>
                </c:pt>
                <c:pt idx="11">
                  <c:v>30.75</c:v>
                </c:pt>
                <c:pt idx="12">
                  <c:v>32.714285714285708</c:v>
                </c:pt>
                <c:pt idx="13">
                  <c:v>31.607142857142847</c:v>
                </c:pt>
                <c:pt idx="14">
                  <c:v>34.75</c:v>
                </c:pt>
                <c:pt idx="15">
                  <c:v>40.428571428571445</c:v>
                </c:pt>
                <c:pt idx="16">
                  <c:v>57.5</c:v>
                </c:pt>
                <c:pt idx="17">
                  <c:v>67.714285714285722</c:v>
                </c:pt>
                <c:pt idx="18">
                  <c:v>51.285714285714306</c:v>
                </c:pt>
                <c:pt idx="19">
                  <c:v>42.321428571428584</c:v>
                </c:pt>
                <c:pt idx="20">
                  <c:v>44.857142857142833</c:v>
                </c:pt>
                <c:pt idx="21">
                  <c:v>39.25</c:v>
                </c:pt>
                <c:pt idx="22">
                  <c:v>38.214285714285722</c:v>
                </c:pt>
                <c:pt idx="23">
                  <c:v>34.464285714285666</c:v>
                </c:pt>
                <c:pt idx="24">
                  <c:v>21.035714285714278</c:v>
                </c:pt>
                <c:pt idx="25">
                  <c:v>18.464285714285722</c:v>
                </c:pt>
                <c:pt idx="26">
                  <c:v>22.178571428571445</c:v>
                </c:pt>
                <c:pt idx="27">
                  <c:v>15.821428571428612</c:v>
                </c:pt>
                <c:pt idx="28">
                  <c:v>8.2142857142857224</c:v>
                </c:pt>
                <c:pt idx="29">
                  <c:v>-0.46428571428572241</c:v>
                </c:pt>
                <c:pt idx="30">
                  <c:v>-16.642857142857167</c:v>
                </c:pt>
                <c:pt idx="31">
                  <c:v>-28.571428571428612</c:v>
                </c:pt>
                <c:pt idx="32">
                  <c:v>-30.214285714285722</c:v>
                </c:pt>
                <c:pt idx="33">
                  <c:v>-29.14285714285711</c:v>
                </c:pt>
                <c:pt idx="34">
                  <c:v>-29.535714285714278</c:v>
                </c:pt>
                <c:pt idx="35">
                  <c:v>-26.892857142857167</c:v>
                </c:pt>
                <c:pt idx="36">
                  <c:v>-24.321428571428555</c:v>
                </c:pt>
                <c:pt idx="37">
                  <c:v>-21.571428571428555</c:v>
                </c:pt>
                <c:pt idx="38">
                  <c:v>-14.785714285714278</c:v>
                </c:pt>
                <c:pt idx="39">
                  <c:v>-11.428571428571445</c:v>
                </c:pt>
                <c:pt idx="40">
                  <c:v>-8.4285714285714448</c:v>
                </c:pt>
                <c:pt idx="41">
                  <c:v>-1.3571428571428328</c:v>
                </c:pt>
                <c:pt idx="42">
                  <c:v>-0.53571428571427759</c:v>
                </c:pt>
                <c:pt idx="43">
                  <c:v>-4.6071428571428896</c:v>
                </c:pt>
                <c:pt idx="44">
                  <c:v>-7.5714285714285552</c:v>
                </c:pt>
                <c:pt idx="45">
                  <c:v>-9.5357142857142776</c:v>
                </c:pt>
                <c:pt idx="46">
                  <c:v>-8.75</c:v>
                </c:pt>
                <c:pt idx="47">
                  <c:v>-10.357142857142833</c:v>
                </c:pt>
                <c:pt idx="48">
                  <c:v>-13.892857142857167</c:v>
                </c:pt>
                <c:pt idx="49">
                  <c:v>-14.678571428571445</c:v>
                </c:pt>
                <c:pt idx="50">
                  <c:v>-14.928571428571416</c:v>
                </c:pt>
                <c:pt idx="51">
                  <c:v>-15.642857142857139</c:v>
                </c:pt>
                <c:pt idx="52">
                  <c:v>-16.5</c:v>
                </c:pt>
                <c:pt idx="53">
                  <c:v>-19.071428571428555</c:v>
                </c:pt>
                <c:pt idx="54">
                  <c:v>-20.25</c:v>
                </c:pt>
                <c:pt idx="55">
                  <c:v>-19.25</c:v>
                </c:pt>
                <c:pt idx="56">
                  <c:v>-19.964285714285722</c:v>
                </c:pt>
                <c:pt idx="57">
                  <c:v>-22.25</c:v>
                </c:pt>
                <c:pt idx="58">
                  <c:v>-15.071428571428584</c:v>
                </c:pt>
                <c:pt idx="59">
                  <c:v>-4.25</c:v>
                </c:pt>
                <c:pt idx="60">
                  <c:v>-8.964285714285694</c:v>
                </c:pt>
                <c:pt idx="61">
                  <c:v>-18.142857142857167</c:v>
                </c:pt>
                <c:pt idx="62">
                  <c:v>-13.714285714285722</c:v>
                </c:pt>
                <c:pt idx="63">
                  <c:v>-2.3214285714285552</c:v>
                </c:pt>
                <c:pt idx="64">
                  <c:v>-7.1428571428583609E-2</c:v>
                </c:pt>
                <c:pt idx="65">
                  <c:v>-12.25</c:v>
                </c:pt>
                <c:pt idx="66">
                  <c:v>-21.249999999999986</c:v>
                </c:pt>
                <c:pt idx="67">
                  <c:v>-11.214285714285722</c:v>
                </c:pt>
                <c:pt idx="68">
                  <c:v>-3.75</c:v>
                </c:pt>
                <c:pt idx="69">
                  <c:v>-11.357142857142847</c:v>
                </c:pt>
                <c:pt idx="70">
                  <c:v>-15.142857142857153</c:v>
                </c:pt>
                <c:pt idx="71">
                  <c:v>-7.1071428571428612</c:v>
                </c:pt>
                <c:pt idx="72">
                  <c:v>-1.9642857142857082</c:v>
                </c:pt>
                <c:pt idx="73">
                  <c:v>-3.6785714285714306</c:v>
                </c:pt>
                <c:pt idx="74">
                  <c:v>-5.75</c:v>
                </c:pt>
                <c:pt idx="75">
                  <c:v>-6.7857142857142918</c:v>
                </c:pt>
                <c:pt idx="76">
                  <c:v>-4.7857142857142918</c:v>
                </c:pt>
                <c:pt idx="77">
                  <c:v>-6.5714285714285694</c:v>
                </c:pt>
                <c:pt idx="78">
                  <c:v>-12.785714285714278</c:v>
                </c:pt>
                <c:pt idx="79">
                  <c:v>-13</c:v>
                </c:pt>
                <c:pt idx="80">
                  <c:v>-9.8214285714285694</c:v>
                </c:pt>
                <c:pt idx="81">
                  <c:v>-8.2499999999999929</c:v>
                </c:pt>
                <c:pt idx="82">
                  <c:v>-6.8928571428571459</c:v>
                </c:pt>
                <c:pt idx="83">
                  <c:v>-7.8214285714285765</c:v>
                </c:pt>
                <c:pt idx="84">
                  <c:v>-9.2142857142857153</c:v>
                </c:pt>
                <c:pt idx="85">
                  <c:v>-9.25</c:v>
                </c:pt>
                <c:pt idx="86">
                  <c:v>-6.4285714285714306</c:v>
                </c:pt>
                <c:pt idx="87">
                  <c:v>-1.2142857142857153</c:v>
                </c:pt>
                <c:pt idx="88">
                  <c:v>0.8928571428571459</c:v>
                </c:pt>
                <c:pt idx="89">
                  <c:v>0.6011904761904816</c:v>
                </c:pt>
                <c:pt idx="90">
                  <c:v>-0.49285714285714732</c:v>
                </c:pt>
                <c:pt idx="91">
                  <c:v>-1.5208333333333357</c:v>
                </c:pt>
                <c:pt idx="92">
                  <c:v>0.60000000000000142</c:v>
                </c:pt>
                <c:pt idx="93">
                  <c:v>-1.1875</c:v>
                </c:pt>
                <c:pt idx="94">
                  <c:v>-5</c:v>
                </c:pt>
              </c:numCache>
            </c:numRef>
          </c:xVal>
          <c:yVal>
            <c:numRef>
              <c:f>'Covod_19 mortality'!$H$74:$H$168</c:f>
              <c:numCache>
                <c:formatCode>General</c:formatCode>
                <c:ptCount val="95"/>
                <c:pt idx="0">
                  <c:v>4.666666666666667</c:v>
                </c:pt>
                <c:pt idx="1">
                  <c:v>7.125</c:v>
                </c:pt>
                <c:pt idx="2">
                  <c:v>14.8</c:v>
                </c:pt>
                <c:pt idx="3">
                  <c:v>24.583333333333332</c:v>
                </c:pt>
                <c:pt idx="4">
                  <c:v>38.285714285714285</c:v>
                </c:pt>
                <c:pt idx="5">
                  <c:v>53.071428571428569</c:v>
                </c:pt>
                <c:pt idx="6">
                  <c:v>68.785714285714292</c:v>
                </c:pt>
                <c:pt idx="7">
                  <c:v>90.857142857142861</c:v>
                </c:pt>
                <c:pt idx="8">
                  <c:v>113.42857142857143</c:v>
                </c:pt>
                <c:pt idx="9">
                  <c:v>138.35714285714286</c:v>
                </c:pt>
                <c:pt idx="10">
                  <c:v>162.64285714285714</c:v>
                </c:pt>
                <c:pt idx="11">
                  <c:v>189.35714285714286</c:v>
                </c:pt>
                <c:pt idx="12">
                  <c:v>224.14285714285714</c:v>
                </c:pt>
                <c:pt idx="13">
                  <c:v>254.78571428571428</c:v>
                </c:pt>
                <c:pt idx="14">
                  <c:v>287.35714285714283</c:v>
                </c:pt>
                <c:pt idx="15">
                  <c:v>324.28571428571428</c:v>
                </c:pt>
                <c:pt idx="16">
                  <c:v>368.21428571428572</c:v>
                </c:pt>
                <c:pt idx="17">
                  <c:v>439.28571428571428</c:v>
                </c:pt>
                <c:pt idx="18">
                  <c:v>503.64285714285717</c:v>
                </c:pt>
                <c:pt idx="19">
                  <c:v>541.85714285714289</c:v>
                </c:pt>
                <c:pt idx="20">
                  <c:v>588.28571428571433</c:v>
                </c:pt>
                <c:pt idx="21">
                  <c:v>631.57142857142856</c:v>
                </c:pt>
                <c:pt idx="22">
                  <c:v>666.78571428571433</c:v>
                </c:pt>
                <c:pt idx="23">
                  <c:v>708</c:v>
                </c:pt>
                <c:pt idx="24">
                  <c:v>735.71428571428567</c:v>
                </c:pt>
                <c:pt idx="25">
                  <c:v>750.07142857142856</c:v>
                </c:pt>
                <c:pt idx="26">
                  <c:v>772.64285714285711</c:v>
                </c:pt>
                <c:pt idx="27">
                  <c:v>794.42857142857144</c:v>
                </c:pt>
                <c:pt idx="28">
                  <c:v>804.28571428571433</c:v>
                </c:pt>
                <c:pt idx="29">
                  <c:v>810.85714285714289</c:v>
                </c:pt>
                <c:pt idx="30">
                  <c:v>803.35714285714289</c:v>
                </c:pt>
                <c:pt idx="31">
                  <c:v>777.57142857142856</c:v>
                </c:pt>
                <c:pt idx="32">
                  <c:v>746.21428571428567</c:v>
                </c:pt>
                <c:pt idx="33">
                  <c:v>717.14285714285711</c:v>
                </c:pt>
                <c:pt idx="34">
                  <c:v>687.92857142857144</c:v>
                </c:pt>
                <c:pt idx="35">
                  <c:v>658.07142857142856</c:v>
                </c:pt>
                <c:pt idx="36">
                  <c:v>634.14285714285711</c:v>
                </c:pt>
                <c:pt idx="37">
                  <c:v>609.42857142857144</c:v>
                </c:pt>
                <c:pt idx="38">
                  <c:v>591</c:v>
                </c:pt>
                <c:pt idx="39">
                  <c:v>579.85714285714289</c:v>
                </c:pt>
                <c:pt idx="40">
                  <c:v>568.14285714285711</c:v>
                </c:pt>
                <c:pt idx="41">
                  <c:v>563</c:v>
                </c:pt>
                <c:pt idx="42">
                  <c:v>565.42857142857144</c:v>
                </c:pt>
                <c:pt idx="43">
                  <c:v>561.92857142857144</c:v>
                </c:pt>
                <c:pt idx="44">
                  <c:v>556.21428571428567</c:v>
                </c:pt>
                <c:pt idx="45">
                  <c:v>546.78571428571433</c:v>
                </c:pt>
                <c:pt idx="46">
                  <c:v>537.14285714285711</c:v>
                </c:pt>
                <c:pt idx="47">
                  <c:v>529.28571428571433</c:v>
                </c:pt>
                <c:pt idx="48">
                  <c:v>516.42857142857144</c:v>
                </c:pt>
                <c:pt idx="49">
                  <c:v>501.5</c:v>
                </c:pt>
                <c:pt idx="50">
                  <c:v>487.07142857142856</c:v>
                </c:pt>
                <c:pt idx="51">
                  <c:v>471.64285714285717</c:v>
                </c:pt>
                <c:pt idx="52">
                  <c:v>455.78571428571428</c:v>
                </c:pt>
                <c:pt idx="53">
                  <c:v>438.64285714285717</c:v>
                </c:pt>
                <c:pt idx="54">
                  <c:v>417.64285714285717</c:v>
                </c:pt>
                <c:pt idx="55">
                  <c:v>398.14285714285717</c:v>
                </c:pt>
                <c:pt idx="56">
                  <c:v>379.14285714285717</c:v>
                </c:pt>
                <c:pt idx="57">
                  <c:v>358.21428571428572</c:v>
                </c:pt>
                <c:pt idx="58">
                  <c:v>334.64285714285717</c:v>
                </c:pt>
                <c:pt idx="59">
                  <c:v>328.07142857142856</c:v>
                </c:pt>
                <c:pt idx="60">
                  <c:v>326.14285714285717</c:v>
                </c:pt>
                <c:pt idx="61">
                  <c:v>310.14285714285717</c:v>
                </c:pt>
                <c:pt idx="62">
                  <c:v>289.85714285714283</c:v>
                </c:pt>
                <c:pt idx="63">
                  <c:v>282.71428571428572</c:v>
                </c:pt>
                <c:pt idx="64">
                  <c:v>285.21428571428572</c:v>
                </c:pt>
                <c:pt idx="65">
                  <c:v>282.57142857142856</c:v>
                </c:pt>
                <c:pt idx="66">
                  <c:v>260.71428571428572</c:v>
                </c:pt>
                <c:pt idx="67">
                  <c:v>240.07142857142858</c:v>
                </c:pt>
                <c:pt idx="68">
                  <c:v>238.28571428571428</c:v>
                </c:pt>
                <c:pt idx="69">
                  <c:v>232.57142857142858</c:v>
                </c:pt>
                <c:pt idx="70">
                  <c:v>215.57142857142858</c:v>
                </c:pt>
                <c:pt idx="71">
                  <c:v>202.28571428571428</c:v>
                </c:pt>
                <c:pt idx="72">
                  <c:v>201.35714285714286</c:v>
                </c:pt>
                <c:pt idx="73">
                  <c:v>198.35714285714286</c:v>
                </c:pt>
                <c:pt idx="74">
                  <c:v>194</c:v>
                </c:pt>
                <c:pt idx="75">
                  <c:v>186.85714285714286</c:v>
                </c:pt>
                <c:pt idx="76">
                  <c:v>180.42857142857142</c:v>
                </c:pt>
                <c:pt idx="77">
                  <c:v>177.28571428571428</c:v>
                </c:pt>
                <c:pt idx="78">
                  <c:v>167.28571428571428</c:v>
                </c:pt>
                <c:pt idx="79">
                  <c:v>151.71428571428572</c:v>
                </c:pt>
                <c:pt idx="80">
                  <c:v>141.28571428571428</c:v>
                </c:pt>
                <c:pt idx="81">
                  <c:v>132.07142857142858</c:v>
                </c:pt>
                <c:pt idx="82">
                  <c:v>124.78571428571429</c:v>
                </c:pt>
                <c:pt idx="83">
                  <c:v>118.28571428571429</c:v>
                </c:pt>
                <c:pt idx="84">
                  <c:v>109.14285714285714</c:v>
                </c:pt>
                <c:pt idx="85">
                  <c:v>99.857142857142861</c:v>
                </c:pt>
                <c:pt idx="86">
                  <c:v>90.642857142857139</c:v>
                </c:pt>
                <c:pt idx="87">
                  <c:v>87</c:v>
                </c:pt>
                <c:pt idx="88">
                  <c:v>88.214285714285708</c:v>
                </c:pt>
                <c:pt idx="89">
                  <c:v>88.785714285714292</c:v>
                </c:pt>
                <c:pt idx="90">
                  <c:v>89.416666666666671</c:v>
                </c:pt>
                <c:pt idx="91">
                  <c:v>87.8</c:v>
                </c:pt>
                <c:pt idx="92">
                  <c:v>86.375</c:v>
                </c:pt>
                <c:pt idx="93">
                  <c:v>89</c:v>
                </c:pt>
                <c:pt idx="94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7E-23C6-4D4B-ACE5-CE916285F6F3}"/>
            </c:ext>
          </c:extLst>
        </c:ser>
        <c:ser>
          <c:idx val="2"/>
          <c:order val="1"/>
          <c:tx>
            <c:v>France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mortality'!$I$176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{D6AC7DC4-B5F8-004B-ABD4-A97B6CBBB1DE}</c15:txfldGUID>
                      <c15:f>'Covod_19 mortality'!$I$176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23C6-4D4B-ACE5-CE916285F6F3}"/>
                </c:ext>
              </c:extLst>
            </c:dLbl>
            <c:dLbl>
              <c:idx val="1"/>
              <c:tx>
                <c:strRef>
                  <c:f>'Covod_19 mortality'!$I$177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{5C1CEAB3-294C-3443-B49D-9BDF666F162F}</c15:txfldGUID>
                      <c15:f>'Covod_19 mortality'!$I$177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23C6-4D4B-ACE5-CE916285F6F3}"/>
                </c:ext>
              </c:extLst>
            </c:dLbl>
            <c:dLbl>
              <c:idx val="2"/>
              <c:tx>
                <c:strRef>
                  <c:f>'Covod_19 mortality'!$I$178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{5012733D-C895-EC48-A0E4-7363CE21557B}</c15:txfldGUID>
                      <c15:f>'Covod_19 mortality'!$I$178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23C6-4D4B-ACE5-CE916285F6F3}"/>
                </c:ext>
              </c:extLst>
            </c:dLbl>
            <c:dLbl>
              <c:idx val="3"/>
              <c:tx>
                <c:strRef>
                  <c:f>'Covod_19 mortality'!$I$179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{7763ACE1-0214-6D46-9AFB-DEBEAB6E94F5}</c15:txfldGUID>
                      <c15:f>'Covod_19 mortality'!$I$179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23C6-4D4B-ACE5-CE916285F6F3}"/>
                </c:ext>
              </c:extLst>
            </c:dLbl>
            <c:dLbl>
              <c:idx val="4"/>
              <c:tx>
                <c:strRef>
                  <c:f>'Covod_19 mortality'!$I$180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{6BFEF3E8-AB3A-E940-9330-724213E5E331}</c15:txfldGUID>
                      <c15:f>'Covod_19 mortality'!$I$180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23C6-4D4B-ACE5-CE916285F6F3}"/>
                </c:ext>
              </c:extLst>
            </c:dLbl>
            <c:dLbl>
              <c:idx val="5"/>
              <c:tx>
                <c:strRef>
                  <c:f>'Covod_19 mortality'!$I$181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{97156163-0FDE-9746-A6DC-53ABFA50A25B}</c15:txfldGUID>
                      <c15:f>'Covod_19 mortality'!$I$181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23C6-4D4B-ACE5-CE916285F6F3}"/>
                </c:ext>
              </c:extLst>
            </c:dLbl>
            <c:dLbl>
              <c:idx val="6"/>
              <c:tx>
                <c:strRef>
                  <c:f>'Covod_19 mortality'!$I$182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{936B6F22-A201-234B-A2E1-363A4E72814B}</c15:txfldGUID>
                      <c15:f>'Covod_19 mortality'!$I$182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23C6-4D4B-ACE5-CE916285F6F3}"/>
                </c:ext>
              </c:extLst>
            </c:dLbl>
            <c:dLbl>
              <c:idx val="7"/>
              <c:tx>
                <c:strRef>
                  <c:f>'Covod_19 mortality'!$I$183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{6FC9C9AA-070F-3D47-8CE0-C8656D9E9F48}</c15:txfldGUID>
                      <c15:f>'Covod_19 mortality'!$I$183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23C6-4D4B-ACE5-CE916285F6F3}"/>
                </c:ext>
              </c:extLst>
            </c:dLbl>
            <c:dLbl>
              <c:idx val="8"/>
              <c:tx>
                <c:strRef>
                  <c:f>'Covod_19 mortality'!$I$184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{CBAA7564-881D-3A49-BB51-2B43FF3D1013}</c15:txfldGUID>
                      <c15:f>'Covod_19 mortality'!$I$184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23C6-4D4B-ACE5-CE916285F6F3}"/>
                </c:ext>
              </c:extLst>
            </c:dLbl>
            <c:dLbl>
              <c:idx val="9"/>
              <c:tx>
                <c:strRef>
                  <c:f>'Covod_19 mortality'!$I$185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{D333F5D2-51CE-8F4E-8A27-3E0E0B870BC2}</c15:txfldGUID>
                      <c15:f>'Covod_19 mortality'!$I$185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23C6-4D4B-ACE5-CE916285F6F3}"/>
                </c:ext>
              </c:extLst>
            </c:dLbl>
            <c:dLbl>
              <c:idx val="10"/>
              <c:tx>
                <c:strRef>
                  <c:f>'Covod_19 mortality'!$I$186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{6EAACA78-4447-3945-A4CF-002A7D5A7CD4}</c15:txfldGUID>
                      <c15:f>'Covod_19 mortality'!$I$186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23C6-4D4B-ACE5-CE916285F6F3}"/>
                </c:ext>
              </c:extLst>
            </c:dLbl>
            <c:dLbl>
              <c:idx val="11"/>
              <c:tx>
                <c:strRef>
                  <c:f>'Covod_19 mortality'!$I$187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{1260A3E6-9700-2A4F-A28C-3193A48687B8}</c15:txfldGUID>
                      <c15:f>'Covod_19 mortality'!$I$187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23C6-4D4B-ACE5-CE916285F6F3}"/>
                </c:ext>
              </c:extLst>
            </c:dLbl>
            <c:dLbl>
              <c:idx val="12"/>
              <c:tx>
                <c:strRef>
                  <c:f>'Covod_19 mortality'!$I$188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{6A202F15-106C-8D43-8D2B-5133D77BC7C9}</c15:txfldGUID>
                      <c15:f>'Covod_19 mortality'!$I$188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23C6-4D4B-ACE5-CE916285F6F3}"/>
                </c:ext>
              </c:extLst>
            </c:dLbl>
            <c:dLbl>
              <c:idx val="13"/>
              <c:tx>
                <c:strRef>
                  <c:f>'Covod_19 mortality'!$I$189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{7AA7BC77-24AC-D243-BA3B-F67DEAD35FBA}</c15:txfldGUID>
                      <c15:f>'Covod_19 mortality'!$I$189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23C6-4D4B-ACE5-CE916285F6F3}"/>
                </c:ext>
              </c:extLst>
            </c:dLbl>
            <c:dLbl>
              <c:idx val="14"/>
              <c:tx>
                <c:strRef>
                  <c:f>'Covod_19 mortality'!$I$190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{3960973C-12FD-4C4A-9F78-836DB5B6541E}</c15:txfldGUID>
                      <c15:f>'Covod_19 mortality'!$I$190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23C6-4D4B-ACE5-CE916285F6F3}"/>
                </c:ext>
              </c:extLst>
            </c:dLbl>
            <c:dLbl>
              <c:idx val="15"/>
              <c:tx>
                <c:strRef>
                  <c:f>'Covod_19 mortality'!$I$191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{59E5164C-26F9-AC48-A740-29DBCABE6A2B}</c15:txfldGUID>
                      <c15:f>'Covod_19 mortality'!$I$191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23C6-4D4B-ACE5-CE916285F6F3}"/>
                </c:ext>
              </c:extLst>
            </c:dLbl>
            <c:dLbl>
              <c:idx val="16"/>
              <c:tx>
                <c:strRef>
                  <c:f>'Covod_19 mortality'!$I$192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{4FFBAC8B-A256-4740-B030-AF893A2B50A1}</c15:txfldGUID>
                      <c15:f>'Covod_19 mortality'!$I$192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23C6-4D4B-ACE5-CE916285F6F3}"/>
                </c:ext>
              </c:extLst>
            </c:dLbl>
            <c:dLbl>
              <c:idx val="17"/>
              <c:tx>
                <c:strRef>
                  <c:f>'Covod_19 mortality'!$I$193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{F270EDB1-00C7-8B47-A51E-58E45704FC09}</c15:txfldGUID>
                      <c15:f>'Covod_19 mortality'!$I$193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23C6-4D4B-ACE5-CE916285F6F3}"/>
                </c:ext>
              </c:extLst>
            </c:dLbl>
            <c:dLbl>
              <c:idx val="18"/>
              <c:tx>
                <c:strRef>
                  <c:f>'Covod_19 mortality'!$I$194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{9599719C-DE7C-694A-B895-7F1C4B795DC7}</c15:txfldGUID>
                      <c15:f>'Covod_19 mortality'!$I$194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23C6-4D4B-ACE5-CE916285F6F3}"/>
                </c:ext>
              </c:extLst>
            </c:dLbl>
            <c:dLbl>
              <c:idx val="19"/>
              <c:tx>
                <c:strRef>
                  <c:f>'Covod_19 mortality'!$I$195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{7A8760C2-F076-FE43-9CA6-8EC5C1EFA936}</c15:txfldGUID>
                      <c15:f>'Covod_19 mortality'!$I$195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23C6-4D4B-ACE5-CE916285F6F3}"/>
                </c:ext>
              </c:extLst>
            </c:dLbl>
            <c:dLbl>
              <c:idx val="20"/>
              <c:tx>
                <c:strRef>
                  <c:f>'Covod_19 mortality'!$I$196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{45BB1A2D-1EF0-5349-B24A-5784BE23EFD3}</c15:txfldGUID>
                      <c15:f>'Covod_19 mortality'!$I$196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23C6-4D4B-ACE5-CE916285F6F3}"/>
                </c:ext>
              </c:extLst>
            </c:dLbl>
            <c:dLbl>
              <c:idx val="21"/>
              <c:tx>
                <c:strRef>
                  <c:f>'Covod_19 mortality'!$I$197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{31184311-B898-F749-8E6E-D753546129FA}</c15:txfldGUID>
                      <c15:f>'Covod_19 mortality'!$I$197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23C6-4D4B-ACE5-CE916285F6F3}"/>
                </c:ext>
              </c:extLst>
            </c:dLbl>
            <c:dLbl>
              <c:idx val="22"/>
              <c:tx>
                <c:strRef>
                  <c:f>'Covod_19 mortality'!$I$198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{8D82FB48-E5E8-5040-A478-745278FB89A1}</c15:txfldGUID>
                      <c15:f>'Covod_19 mortality'!$I$198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23C6-4D4B-ACE5-CE916285F6F3}"/>
                </c:ext>
              </c:extLst>
            </c:dLbl>
            <c:dLbl>
              <c:idx val="23"/>
              <c:tx>
                <c:strRef>
                  <c:f>'Covod_19 mortality'!$I$199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{1CD04EBF-1EC0-8B42-B2C1-0A7067B77A6D}</c15:txfldGUID>
                      <c15:f>'Covod_19 mortality'!$I$199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23C6-4D4B-ACE5-CE916285F6F3}"/>
                </c:ext>
              </c:extLst>
            </c:dLbl>
            <c:dLbl>
              <c:idx val="24"/>
              <c:tx>
                <c:strRef>
                  <c:f>'Covod_19 mortality'!$I$200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{85EBA1B6-FD57-2241-8CF1-9339A640738A}</c15:txfldGUID>
                      <c15:f>'Covod_19 mortality'!$I$200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23C6-4D4B-ACE5-CE916285F6F3}"/>
                </c:ext>
              </c:extLst>
            </c:dLbl>
            <c:dLbl>
              <c:idx val="25"/>
              <c:tx>
                <c:strRef>
                  <c:f>'Covod_19 mortality'!$I$201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{E0DBDC6F-822B-224F-AF19-DD8EF498AA24}</c15:txfldGUID>
                      <c15:f>'Covod_19 mortality'!$I$201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23C6-4D4B-ACE5-CE916285F6F3}"/>
                </c:ext>
              </c:extLst>
            </c:dLbl>
            <c:dLbl>
              <c:idx val="26"/>
              <c:tx>
                <c:strRef>
                  <c:f>'Covod_19 mortality'!$I$202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{76471A1F-E950-5E4C-A9F0-FD7EAFCA2EB6}</c15:txfldGUID>
                      <c15:f>'Covod_19 mortality'!$I$202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23C6-4D4B-ACE5-CE916285F6F3}"/>
                </c:ext>
              </c:extLst>
            </c:dLbl>
            <c:dLbl>
              <c:idx val="27"/>
              <c:tx>
                <c:strRef>
                  <c:f>'Covod_19 mortality'!$I$203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{E76E7F62-36E5-D44B-90DF-AE2FF58EED0A}</c15:txfldGUID>
                      <c15:f>'Covod_19 mortality'!$I$203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23C6-4D4B-ACE5-CE916285F6F3}"/>
                </c:ext>
              </c:extLst>
            </c:dLbl>
            <c:dLbl>
              <c:idx val="28"/>
              <c:tx>
                <c:strRef>
                  <c:f>'Covod_19 mortality'!$I$204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{F021D79B-C5A2-7F4C-B7F5-9648ED3E5D78}</c15:txfldGUID>
                      <c15:f>'Covod_19 mortality'!$I$204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23C6-4D4B-ACE5-CE916285F6F3}"/>
                </c:ext>
              </c:extLst>
            </c:dLbl>
            <c:dLbl>
              <c:idx val="29"/>
              <c:tx>
                <c:strRef>
                  <c:f>'Covod_19 mortality'!$I$205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{E751BD16-A486-054A-ABAF-9380F585BA6A}</c15:txfldGUID>
                      <c15:f>'Covod_19 mortality'!$I$205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23C6-4D4B-ACE5-CE916285F6F3}"/>
                </c:ext>
              </c:extLst>
            </c:dLbl>
            <c:dLbl>
              <c:idx val="30"/>
              <c:tx>
                <c:strRef>
                  <c:f>'Covod_19 mortality'!$I$206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{296FDF11-DC65-5548-9A4D-5ED0C0B8F5C4}</c15:txfldGUID>
                      <c15:f>'Covod_19 mortality'!$I$206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23C6-4D4B-ACE5-CE916285F6F3}"/>
                </c:ext>
              </c:extLst>
            </c:dLbl>
            <c:dLbl>
              <c:idx val="31"/>
              <c:tx>
                <c:strRef>
                  <c:f>'Covod_19 mortality'!$I$207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{FBAA0FE2-D426-D149-8415-E0F686B95226}</c15:txfldGUID>
                      <c15:f>'Covod_19 mortality'!$I$207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23C6-4D4B-ACE5-CE916285F6F3}"/>
                </c:ext>
              </c:extLst>
            </c:dLbl>
            <c:dLbl>
              <c:idx val="32"/>
              <c:tx>
                <c:strRef>
                  <c:f>'Covod_19 mortality'!$I$208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{85513629-AE1A-DD4E-AEE7-5C951D419409}</c15:txfldGUID>
                      <c15:f>'Covod_19 mortality'!$I$208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23C6-4D4B-ACE5-CE916285F6F3}"/>
                </c:ext>
              </c:extLst>
            </c:dLbl>
            <c:dLbl>
              <c:idx val="33"/>
              <c:tx>
                <c:strRef>
                  <c:f>'Covod_19 mortality'!$I$209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{18F6C953-C3F0-E446-A534-109DBF459BA5}</c15:txfldGUID>
                      <c15:f>'Covod_19 mortality'!$I$209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23C6-4D4B-ACE5-CE916285F6F3}"/>
                </c:ext>
              </c:extLst>
            </c:dLbl>
            <c:dLbl>
              <c:idx val="34"/>
              <c:tx>
                <c:strRef>
                  <c:f>'Covod_19 mortality'!$I$210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{74197CE4-45EF-AA4E-B28C-9369B6B9C7BB}</c15:txfldGUID>
                      <c15:f>'Covod_19 mortality'!$I$210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23C6-4D4B-ACE5-CE916285F6F3}"/>
                </c:ext>
              </c:extLst>
            </c:dLbl>
            <c:dLbl>
              <c:idx val="35"/>
              <c:tx>
                <c:strRef>
                  <c:f>'Covod_19 mortality'!$I$211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{F118F318-B005-3246-B3C9-18571221E78F}</c15:txfldGUID>
                      <c15:f>'Covod_19 mortality'!$I$211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23C6-4D4B-ACE5-CE916285F6F3}"/>
                </c:ext>
              </c:extLst>
            </c:dLbl>
            <c:dLbl>
              <c:idx val="36"/>
              <c:tx>
                <c:strRef>
                  <c:f>'Covod_19 mortality'!$I$212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{AEAA7059-8F10-E44F-9BE5-05ADF79292DF}</c15:txfldGUID>
                      <c15:f>'Covod_19 mortality'!$I$212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23C6-4D4B-ACE5-CE916285F6F3}"/>
                </c:ext>
              </c:extLst>
            </c:dLbl>
            <c:dLbl>
              <c:idx val="37"/>
              <c:tx>
                <c:strRef>
                  <c:f>'Covod_19 mortality'!$I$213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{F18267AD-B1D3-4A40-9BD5-E8D01B945DF9}</c15:txfldGUID>
                      <c15:f>'Covod_19 mortality'!$I$213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23C6-4D4B-ACE5-CE916285F6F3}"/>
                </c:ext>
              </c:extLst>
            </c:dLbl>
            <c:dLbl>
              <c:idx val="38"/>
              <c:tx>
                <c:strRef>
                  <c:f>'Covod_19 mortality'!$I$214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{0888CC30-7F5A-744D-9478-D85F8454AD98}</c15:txfldGUID>
                      <c15:f>'Covod_19 mortality'!$I$214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23C6-4D4B-ACE5-CE916285F6F3}"/>
                </c:ext>
              </c:extLst>
            </c:dLbl>
            <c:dLbl>
              <c:idx val="39"/>
              <c:tx>
                <c:strRef>
                  <c:f>'Covod_19 mortality'!$I$215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{B974D65F-204A-B744-866F-2767D9C49DF4}</c15:txfldGUID>
                      <c15:f>'Covod_19 mortality'!$I$215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23C6-4D4B-ACE5-CE916285F6F3}"/>
                </c:ext>
              </c:extLst>
            </c:dLbl>
            <c:dLbl>
              <c:idx val="40"/>
              <c:tx>
                <c:strRef>
                  <c:f>'Covod_19 mortality'!$I$216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{B7B96A6A-6E8D-5A41-B166-F635B8C5BBBE}</c15:txfldGUID>
                      <c15:f>'Covod_19 mortality'!$I$216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23C6-4D4B-ACE5-CE916285F6F3}"/>
                </c:ext>
              </c:extLst>
            </c:dLbl>
            <c:dLbl>
              <c:idx val="41"/>
              <c:tx>
                <c:strRef>
                  <c:f>'Covod_19 mortality'!$I$217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{2F1B1B23-6C4C-084C-B6B2-FCAFD18F1D01}</c15:txfldGUID>
                      <c15:f>'Covod_19 mortality'!$I$217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23C6-4D4B-ACE5-CE916285F6F3}"/>
                </c:ext>
              </c:extLst>
            </c:dLbl>
            <c:dLbl>
              <c:idx val="42"/>
              <c:tx>
                <c:strRef>
                  <c:f>'Covod_19 mortality'!$I$218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{606DFAB9-2C20-BF4C-BC5E-CEFE1DB9BF03}</c15:txfldGUID>
                      <c15:f>'Covod_19 mortality'!$I$218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23C6-4D4B-ACE5-CE916285F6F3}"/>
                </c:ext>
              </c:extLst>
            </c:dLbl>
            <c:dLbl>
              <c:idx val="43"/>
              <c:tx>
                <c:strRef>
                  <c:f>'Covod_19 mortality'!$I$219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{65AFB681-08A5-6840-B296-9AC70759609F}</c15:txfldGUID>
                      <c15:f>'Covod_19 mortality'!$I$219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23C6-4D4B-ACE5-CE916285F6F3}"/>
                </c:ext>
              </c:extLst>
            </c:dLbl>
            <c:dLbl>
              <c:idx val="44"/>
              <c:tx>
                <c:strRef>
                  <c:f>'Covod_19 mortality'!$I$220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{EC2B83DA-DC83-4C4E-BEC4-8C747EDFF284}</c15:txfldGUID>
                      <c15:f>'Covod_19 mortality'!$I$220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23C6-4D4B-ACE5-CE916285F6F3}"/>
                </c:ext>
              </c:extLst>
            </c:dLbl>
            <c:dLbl>
              <c:idx val="45"/>
              <c:tx>
                <c:strRef>
                  <c:f>'Covod_19 mortality'!$I$221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{0CA7612A-736F-5343-B107-9A5C63C56E3B}</c15:txfldGUID>
                      <c15:f>'Covod_19 mortality'!$I$221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23C6-4D4B-ACE5-CE916285F6F3}"/>
                </c:ext>
              </c:extLst>
            </c:dLbl>
            <c:dLbl>
              <c:idx val="46"/>
              <c:tx>
                <c:strRef>
                  <c:f>'Covod_19 mortality'!$I$222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{D95852BC-EECA-424A-B3CB-0C776351A599}</c15:txfldGUID>
                      <c15:f>'Covod_19 mortality'!$I$222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23C6-4D4B-ACE5-CE916285F6F3}"/>
                </c:ext>
              </c:extLst>
            </c:dLbl>
            <c:dLbl>
              <c:idx val="47"/>
              <c:tx>
                <c:strRef>
                  <c:f>'Covod_19 mortality'!$I$223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{049F7314-35BD-EC4D-A873-D3D33920B819}</c15:txfldGUID>
                      <c15:f>'Covod_19 mortality'!$I$223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23C6-4D4B-ACE5-CE916285F6F3}"/>
                </c:ext>
              </c:extLst>
            </c:dLbl>
            <c:dLbl>
              <c:idx val="48"/>
              <c:tx>
                <c:strRef>
                  <c:f>'Covod_19 mortality'!$I$224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{F95DF032-3B57-744A-BD6D-6085C1C2299C}</c15:txfldGUID>
                      <c15:f>'Covod_19 mortality'!$I$224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23C6-4D4B-ACE5-CE916285F6F3}"/>
                </c:ext>
              </c:extLst>
            </c:dLbl>
            <c:dLbl>
              <c:idx val="49"/>
              <c:tx>
                <c:strRef>
                  <c:f>'Covod_19 mortality'!$I$225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{B4812E7C-B3D8-744F-A36E-9428FCF37BAB}</c15:txfldGUID>
                      <c15:f>'Covod_19 mortality'!$I$225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3B9-114F-AE07-331073B8F729}"/>
                </c:ext>
              </c:extLst>
            </c:dLbl>
            <c:dLbl>
              <c:idx val="50"/>
              <c:tx>
                <c:strRef>
                  <c:f>'Covod_19 mortality'!$I$226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{3BC25C68-8A27-5144-9213-B6574E6744A9}</c15:txfldGUID>
                      <c15:f>'Covod_19 mortality'!$I$226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B9-114F-AE07-331073B8F729}"/>
                </c:ext>
              </c:extLst>
            </c:dLbl>
            <c:dLbl>
              <c:idx val="51"/>
              <c:tx>
                <c:strRef>
                  <c:f>'Covod_19 mortality'!$I$227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{9BD2802B-89D4-5142-A4F0-C96DBE35F3E2}</c15:txfldGUID>
                      <c15:f>'Covod_19 mortality'!$I$227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3B9-114F-AE07-331073B8F729}"/>
                </c:ext>
              </c:extLst>
            </c:dLbl>
            <c:dLbl>
              <c:idx val="52"/>
              <c:tx>
                <c:strRef>
                  <c:f>'Covod_19 mortality'!$I$228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{B375526C-97BE-3D49-89D7-F38238395B2C}</c15:txfldGUID>
                      <c15:f>'Covod_19 mortality'!$I$228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3B9-114F-AE07-331073B8F729}"/>
                </c:ext>
              </c:extLst>
            </c:dLbl>
            <c:dLbl>
              <c:idx val="53"/>
              <c:tx>
                <c:strRef>
                  <c:f>'Covod_19 mortality'!$I$229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{F8039273-8BFE-5941-AC4C-61C4699E1BD2}</c15:txfldGUID>
                      <c15:f>'Covod_19 mortality'!$I$229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3B9-114F-AE07-331073B8F729}"/>
                </c:ext>
              </c:extLst>
            </c:dLbl>
            <c:dLbl>
              <c:idx val="5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{D2D749B7-5B91-A64C-AD82-1A46F3E69D63}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C75-C648-85FF-59A411C60A6A}"/>
                </c:ext>
              </c:extLst>
            </c:dLbl>
            <c:dLbl>
              <c:idx val="5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{905D195F-D6B8-0347-A3F6-2DDB84C1CD31}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C75-C648-85FF-59A411C60A6A}"/>
                </c:ext>
              </c:extLst>
            </c:dLbl>
            <c:dLbl>
              <c:idx val="5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{ED09A4E9-74F4-9642-9BF1-53960A4C245B}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9C75-C648-85FF-59A411C60A6A}"/>
                </c:ext>
              </c:extLst>
            </c:dLbl>
            <c:dLbl>
              <c:idx val="5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{BD30AC2A-4974-0245-867A-40490B69BC81}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C75-C648-85FF-59A411C60A6A}"/>
                </c:ext>
              </c:extLst>
            </c:dLbl>
            <c:dLbl>
              <c:idx val="5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{FD9CD661-76D5-E649-883D-65C89E4F2C60}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9C75-C648-85FF-59A411C60A6A}"/>
                </c:ext>
              </c:extLst>
            </c:dLbl>
            <c:dLbl>
              <c:idx val="5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{834F462F-9459-9A42-95D4-E82255167656}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9C75-C648-85FF-59A411C60A6A}"/>
                </c:ext>
              </c:extLst>
            </c:dLbl>
            <c:dLbl>
              <c:idx val="6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{FFC2AC31-2D9A-D949-9AF1-AC37A4A1E18A}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9C75-C648-85FF-59A411C60A6A}"/>
                </c:ext>
              </c:extLst>
            </c:dLbl>
            <c:dLbl>
              <c:idx val="6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{043AF330-47EB-F94B-9854-BCDE75A8C71D}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C75-C648-85FF-59A411C60A6A}"/>
                </c:ext>
              </c:extLst>
            </c:dLbl>
            <c:dLbl>
              <c:idx val="6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{CB2F9C78-83F2-1B41-8BCF-8F7FE5914D1A}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9C75-C648-85FF-59A411C60A6A}"/>
                </c:ext>
              </c:extLst>
            </c:dLbl>
            <c:dLbl>
              <c:idx val="6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{FE8026C9-FCBD-2E4A-8E73-AD7591EAAE16}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9C75-C648-85FF-59A411C60A6A}"/>
                </c:ext>
              </c:extLst>
            </c:dLbl>
            <c:dLbl>
              <c:idx val="6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{E2237300-FBD9-7642-B70D-ABF8F1D998EC}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9C75-C648-85FF-59A411C60A6A}"/>
                </c:ext>
              </c:extLst>
            </c:dLbl>
            <c:dLbl>
              <c:idx val="6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{25BACBD8-8585-DC48-BC78-E65972DB7198}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9C75-C648-85FF-59A411C60A6A}"/>
                </c:ext>
              </c:extLst>
            </c:dLbl>
            <c:dLbl>
              <c:idx val="6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{BCDBD2BF-F35C-E542-B4CD-ACA68D6EF718}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9C75-C648-85FF-59A411C60A6A}"/>
                </c:ext>
              </c:extLst>
            </c:dLbl>
            <c:dLbl>
              <c:idx val="6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{839F8FE3-888B-FC40-9163-B20037974652}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9C75-C648-85FF-59A411C60A6A}"/>
                </c:ext>
              </c:extLst>
            </c:dLbl>
            <c:dLbl>
              <c:idx val="6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{012907B2-DD8E-D54C-BB18-63E937D86874}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9C75-C648-85FF-59A411C60A6A}"/>
                </c:ext>
              </c:extLst>
            </c:dLbl>
            <c:dLbl>
              <c:idx val="6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{1BE32855-6065-3448-A84E-5448257F9954}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9C75-C648-85FF-59A411C60A6A}"/>
                </c:ext>
              </c:extLst>
            </c:dLbl>
            <c:dLbl>
              <c:idx val="7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{A7B977FA-8F4D-444D-A5DE-E73F90A2BFB9}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9C75-C648-85FF-59A411C60A6A}"/>
                </c:ext>
              </c:extLst>
            </c:dLbl>
            <c:dLbl>
              <c:idx val="7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{DD166D8D-CC10-834F-A7F5-97468311A891}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9C75-C648-85FF-59A411C60A6A}"/>
                </c:ext>
              </c:extLst>
            </c:dLbl>
            <c:dLbl>
              <c:idx val="7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{62245A49-3F20-8B40-8064-524DBCA605C3}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9C75-C648-85FF-59A411C60A6A}"/>
                </c:ext>
              </c:extLst>
            </c:dLbl>
            <c:dLbl>
              <c:idx val="7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{848FD917-C7F7-DE4B-8E6D-CFB27B684EC0}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9C75-C648-85FF-59A411C60A6A}"/>
                </c:ext>
              </c:extLst>
            </c:dLbl>
            <c:dLbl>
              <c:idx val="7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{8E02DB21-EBD4-4D4C-9EC3-75D3A42C4907}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9C75-C648-85FF-59A411C60A6A}"/>
                </c:ext>
              </c:extLst>
            </c:dLbl>
            <c:dLbl>
              <c:idx val="7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{90947587-450A-8E49-B8FF-8F4502D3E5BC}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9C75-C648-85FF-59A411C60A6A}"/>
                </c:ext>
              </c:extLst>
            </c:dLbl>
            <c:dLbl>
              <c:idx val="7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{AD5BF9D7-7D1A-714D-83C1-6C19FA0CCFBC}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9C75-C648-85FF-59A411C60A6A}"/>
                </c:ext>
              </c:extLst>
            </c:dLbl>
            <c:dLbl>
              <c:idx val="7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{934D459E-A271-4E4B-878F-31C95E826FFF}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9C75-C648-85FF-59A411C60A6A}"/>
                </c:ext>
              </c:extLst>
            </c:dLbl>
            <c:dLbl>
              <c:idx val="7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{4F2C0603-464B-604F-94E7-A9AB4AB2F14D}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9C75-C648-85FF-59A411C60A6A}"/>
                </c:ext>
              </c:extLst>
            </c:dLbl>
            <c:dLbl>
              <c:idx val="7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{679A395F-37C8-0E4F-BF66-CF2B5CD1A527}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9C75-C648-85FF-59A411C60A6A}"/>
                </c:ext>
              </c:extLst>
            </c:dLbl>
            <c:dLbl>
              <c:idx val="8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{4AA8D71F-3AA9-AF40-A294-5979437A8107}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9C75-C648-85FF-59A411C60A6A}"/>
                </c:ext>
              </c:extLst>
            </c:dLbl>
            <c:dLbl>
              <c:idx val="8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{918A2306-6C67-1248-9269-3D3032B480F7}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9C75-C648-85FF-59A411C60A6A}"/>
                </c:ext>
              </c:extLst>
            </c:dLbl>
            <c:dLbl>
              <c:idx val="8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{CD0BED24-5642-4A49-876B-E2BA3D8D7F48}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9C75-C648-85FF-59A411C60A6A}"/>
                </c:ext>
              </c:extLst>
            </c:dLbl>
            <c:dLbl>
              <c:idx val="8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{1A091A95-5626-EF4F-8098-D2025E7F471E}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mortality'!$G$176:$G$259</c:f>
              <c:numCache>
                <c:formatCode>0.00</c:formatCode>
                <c:ptCount val="84"/>
                <c:pt idx="0">
                  <c:v>2.8125</c:v>
                </c:pt>
                <c:pt idx="1">
                  <c:v>2.25</c:v>
                </c:pt>
                <c:pt idx="2">
                  <c:v>3.3958333333333339</c:v>
                </c:pt>
                <c:pt idx="3">
                  <c:v>4.0357142857142865</c:v>
                </c:pt>
                <c:pt idx="4">
                  <c:v>11.255952380952381</c:v>
                </c:pt>
                <c:pt idx="5">
                  <c:v>19.535714285714285</c:v>
                </c:pt>
                <c:pt idx="6">
                  <c:v>17.428571428571431</c:v>
                </c:pt>
                <c:pt idx="7">
                  <c:v>16.178571428571427</c:v>
                </c:pt>
                <c:pt idx="8">
                  <c:v>21.785714285714285</c:v>
                </c:pt>
                <c:pt idx="9">
                  <c:v>30</c:v>
                </c:pt>
                <c:pt idx="10">
                  <c:v>34.714285714285708</c:v>
                </c:pt>
                <c:pt idx="11">
                  <c:v>30.821428571428569</c:v>
                </c:pt>
                <c:pt idx="12">
                  <c:v>23.607142857142861</c:v>
                </c:pt>
                <c:pt idx="13">
                  <c:v>24.500000000000014</c:v>
                </c:pt>
                <c:pt idx="14">
                  <c:v>28.535714285714278</c:v>
                </c:pt>
                <c:pt idx="15">
                  <c:v>32.25</c:v>
                </c:pt>
                <c:pt idx="16">
                  <c:v>49.964285714285722</c:v>
                </c:pt>
                <c:pt idx="17">
                  <c:v>77.714285714285694</c:v>
                </c:pt>
                <c:pt idx="18">
                  <c:v>96.714285714285722</c:v>
                </c:pt>
                <c:pt idx="19">
                  <c:v>106.96428571428572</c:v>
                </c:pt>
                <c:pt idx="20">
                  <c:v>89.821428571428555</c:v>
                </c:pt>
                <c:pt idx="21">
                  <c:v>57.178571428571445</c:v>
                </c:pt>
                <c:pt idx="22">
                  <c:v>70.5</c:v>
                </c:pt>
                <c:pt idx="23">
                  <c:v>68.285714285714278</c:v>
                </c:pt>
                <c:pt idx="24">
                  <c:v>21.321428571428555</c:v>
                </c:pt>
                <c:pt idx="25">
                  <c:v>8.6428571428571104</c:v>
                </c:pt>
                <c:pt idx="26">
                  <c:v>-11.678571428571388</c:v>
                </c:pt>
                <c:pt idx="27">
                  <c:v>-33.071428571428555</c:v>
                </c:pt>
                <c:pt idx="28">
                  <c:v>-21.10714285714289</c:v>
                </c:pt>
                <c:pt idx="29">
                  <c:v>-40.964285714285722</c:v>
                </c:pt>
                <c:pt idx="30">
                  <c:v>-25.285714285714278</c:v>
                </c:pt>
                <c:pt idx="31">
                  <c:v>18.928571428571445</c:v>
                </c:pt>
                <c:pt idx="32">
                  <c:v>-18.14285714285711</c:v>
                </c:pt>
                <c:pt idx="33">
                  <c:v>-36.964285714285722</c:v>
                </c:pt>
                <c:pt idx="34">
                  <c:v>-13.678571428571445</c:v>
                </c:pt>
                <c:pt idx="35">
                  <c:v>-12.89285714285711</c:v>
                </c:pt>
                <c:pt idx="36">
                  <c:v>-15.928571428571445</c:v>
                </c:pt>
                <c:pt idx="37">
                  <c:v>-48.571428571428612</c:v>
                </c:pt>
                <c:pt idx="38">
                  <c:v>-80.035714285714278</c:v>
                </c:pt>
                <c:pt idx="39">
                  <c:v>-62.035714285714278</c:v>
                </c:pt>
                <c:pt idx="40">
                  <c:v>-44.714285714285722</c:v>
                </c:pt>
                <c:pt idx="41">
                  <c:v>-38.071428571428555</c:v>
                </c:pt>
                <c:pt idx="42">
                  <c:v>-24.285714285714278</c:v>
                </c:pt>
                <c:pt idx="43">
                  <c:v>-18.75</c:v>
                </c:pt>
                <c:pt idx="44">
                  <c:v>-19.357142857142861</c:v>
                </c:pt>
                <c:pt idx="45">
                  <c:v>-22.107142857142861</c:v>
                </c:pt>
                <c:pt idx="46">
                  <c:v>-26.5</c:v>
                </c:pt>
                <c:pt idx="47">
                  <c:v>-27.571428571428584</c:v>
                </c:pt>
                <c:pt idx="48">
                  <c:v>-24.428571428571416</c:v>
                </c:pt>
                <c:pt idx="49">
                  <c:v>-19.642857142857139</c:v>
                </c:pt>
                <c:pt idx="50">
                  <c:v>-14.642857142857139</c:v>
                </c:pt>
                <c:pt idx="51">
                  <c:v>-12.857142857142861</c:v>
                </c:pt>
                <c:pt idx="52">
                  <c:v>-16.250000000000014</c:v>
                </c:pt>
                <c:pt idx="53">
                  <c:v>-12.571428571428569</c:v>
                </c:pt>
                <c:pt idx="54">
                  <c:v>-5.3214285714285694</c:v>
                </c:pt>
                <c:pt idx="55">
                  <c:v>-7.6428571428571388</c:v>
                </c:pt>
                <c:pt idx="56">
                  <c:v>-9.2142857142857082</c:v>
                </c:pt>
                <c:pt idx="57">
                  <c:v>-4.6428571428571388</c:v>
                </c:pt>
                <c:pt idx="58">
                  <c:v>-7.142857142857153</c:v>
                </c:pt>
                <c:pt idx="59">
                  <c:v>-7.0357142857142918</c:v>
                </c:pt>
                <c:pt idx="60">
                  <c:v>0.4285714285714306</c:v>
                </c:pt>
                <c:pt idx="61">
                  <c:v>-2.3285714285714505</c:v>
                </c:pt>
                <c:pt idx="62">
                  <c:v>-0.27142857142864329</c:v>
                </c:pt>
                <c:pt idx="63">
                  <c:v>-9.9999999999980105E-2</c:v>
                </c:pt>
                <c:pt idx="64">
                  <c:v>-16.56428571428556</c:v>
                </c:pt>
                <c:pt idx="65">
                  <c:v>-19.957142857142827</c:v>
                </c:pt>
                <c:pt idx="66">
                  <c:v>-14.842857142857227</c:v>
                </c:pt>
                <c:pt idx="67">
                  <c:v>-18.685714285714312</c:v>
                </c:pt>
                <c:pt idx="68">
                  <c:v>-14.385714285714258</c:v>
                </c:pt>
                <c:pt idx="69">
                  <c:v>-9.6571428571427802</c:v>
                </c:pt>
                <c:pt idx="70">
                  <c:v>-10.007142857142881</c:v>
                </c:pt>
                <c:pt idx="71">
                  <c:v>-6.9000000000001549</c:v>
                </c:pt>
                <c:pt idx="72">
                  <c:v>-6.3285714285714576</c:v>
                </c:pt>
                <c:pt idx="73">
                  <c:v>-6.1571428571427802</c:v>
                </c:pt>
                <c:pt idx="74">
                  <c:v>-3.9928571428571153</c:v>
                </c:pt>
                <c:pt idx="75">
                  <c:v>-1.7142857142857117</c:v>
                </c:pt>
                <c:pt idx="76">
                  <c:v>0.1428571428571459</c:v>
                </c:pt>
                <c:pt idx="77">
                  <c:v>-1.75</c:v>
                </c:pt>
                <c:pt idx="78">
                  <c:v>-4.1547619047619051</c:v>
                </c:pt>
                <c:pt idx="79">
                  <c:v>-3.5428571428571409</c:v>
                </c:pt>
                <c:pt idx="80">
                  <c:v>-3.4166666666666679</c:v>
                </c:pt>
                <c:pt idx="81">
                  <c:v>-3.7666666666666693</c:v>
                </c:pt>
                <c:pt idx="82">
                  <c:v>-4.75</c:v>
                </c:pt>
                <c:pt idx="83">
                  <c:v>-5.6666666666666643</c:v>
                </c:pt>
              </c:numCache>
            </c:numRef>
          </c:xVal>
          <c:yVal>
            <c:numRef>
              <c:f>'Covod_19 mortality'!$H$176:$H$259</c:f>
              <c:numCache>
                <c:formatCode>General</c:formatCode>
                <c:ptCount val="84"/>
                <c:pt idx="0">
                  <c:v>8.5</c:v>
                </c:pt>
                <c:pt idx="1">
                  <c:v>11.125</c:v>
                </c:pt>
                <c:pt idx="2">
                  <c:v>13</c:v>
                </c:pt>
                <c:pt idx="3">
                  <c:v>17.916666666666668</c:v>
                </c:pt>
                <c:pt idx="4">
                  <c:v>21.071428571428573</c:v>
                </c:pt>
                <c:pt idx="5">
                  <c:v>40.428571428571431</c:v>
                </c:pt>
                <c:pt idx="6">
                  <c:v>60.142857142857146</c:v>
                </c:pt>
                <c:pt idx="7">
                  <c:v>75.285714285714292</c:v>
                </c:pt>
                <c:pt idx="8">
                  <c:v>92.5</c:v>
                </c:pt>
                <c:pt idx="9">
                  <c:v>118.85714285714286</c:v>
                </c:pt>
                <c:pt idx="10">
                  <c:v>152.5</c:v>
                </c:pt>
                <c:pt idx="11">
                  <c:v>188.28571428571428</c:v>
                </c:pt>
                <c:pt idx="12">
                  <c:v>214.14285714285714</c:v>
                </c:pt>
                <c:pt idx="13">
                  <c:v>235.5</c:v>
                </c:pt>
                <c:pt idx="14">
                  <c:v>263.14285714285717</c:v>
                </c:pt>
                <c:pt idx="15">
                  <c:v>292.57142857142856</c:v>
                </c:pt>
                <c:pt idx="16">
                  <c:v>327.64285714285717</c:v>
                </c:pt>
                <c:pt idx="17">
                  <c:v>392.5</c:v>
                </c:pt>
                <c:pt idx="18">
                  <c:v>483.07142857142856</c:v>
                </c:pt>
                <c:pt idx="19">
                  <c:v>585.92857142857144</c:v>
                </c:pt>
                <c:pt idx="20">
                  <c:v>697</c:v>
                </c:pt>
                <c:pt idx="21">
                  <c:v>765.57142857142856</c:v>
                </c:pt>
                <c:pt idx="22">
                  <c:v>811.35714285714289</c:v>
                </c:pt>
                <c:pt idx="23">
                  <c:v>906.57142857142856</c:v>
                </c:pt>
                <c:pt idx="24">
                  <c:v>947.92857142857144</c:v>
                </c:pt>
                <c:pt idx="25">
                  <c:v>949.21428571428567</c:v>
                </c:pt>
                <c:pt idx="26">
                  <c:v>965.21428571428567</c:v>
                </c:pt>
                <c:pt idx="27">
                  <c:v>925.85714285714289</c:v>
                </c:pt>
                <c:pt idx="28">
                  <c:v>899.07142857142856</c:v>
                </c:pt>
                <c:pt idx="29">
                  <c:v>883.64285714285711</c:v>
                </c:pt>
                <c:pt idx="30">
                  <c:v>817.14285714285711</c:v>
                </c:pt>
                <c:pt idx="31">
                  <c:v>833.07142857142856</c:v>
                </c:pt>
                <c:pt idx="32">
                  <c:v>855</c:v>
                </c:pt>
                <c:pt idx="33">
                  <c:v>796.78571428571433</c:v>
                </c:pt>
                <c:pt idx="34">
                  <c:v>781.07142857142856</c:v>
                </c:pt>
                <c:pt idx="35">
                  <c:v>769.42857142857144</c:v>
                </c:pt>
                <c:pt idx="36">
                  <c:v>755.28571428571433</c:v>
                </c:pt>
                <c:pt idx="37">
                  <c:v>737.57142857142856</c:v>
                </c:pt>
                <c:pt idx="38">
                  <c:v>658.14285714285711</c:v>
                </c:pt>
                <c:pt idx="39">
                  <c:v>577.5</c:v>
                </c:pt>
                <c:pt idx="40">
                  <c:v>534.07142857142856</c:v>
                </c:pt>
                <c:pt idx="41">
                  <c:v>488.07142857142856</c:v>
                </c:pt>
                <c:pt idx="42">
                  <c:v>457.92857142857144</c:v>
                </c:pt>
                <c:pt idx="43">
                  <c:v>439.5</c:v>
                </c:pt>
                <c:pt idx="44">
                  <c:v>420.42857142857144</c:v>
                </c:pt>
                <c:pt idx="45">
                  <c:v>400.78571428571428</c:v>
                </c:pt>
                <c:pt idx="46">
                  <c:v>376.21428571428572</c:v>
                </c:pt>
                <c:pt idx="47">
                  <c:v>347.78571428571428</c:v>
                </c:pt>
                <c:pt idx="48">
                  <c:v>321.07142857142856</c:v>
                </c:pt>
                <c:pt idx="49">
                  <c:v>298.92857142857144</c:v>
                </c:pt>
                <c:pt idx="50">
                  <c:v>281.78571428571428</c:v>
                </c:pt>
                <c:pt idx="51">
                  <c:v>269.64285714285717</c:v>
                </c:pt>
                <c:pt idx="52">
                  <c:v>256.07142857142856</c:v>
                </c:pt>
                <c:pt idx="53">
                  <c:v>237.14285714285714</c:v>
                </c:pt>
                <c:pt idx="54">
                  <c:v>230.92857142857142</c:v>
                </c:pt>
                <c:pt idx="55">
                  <c:v>226.5</c:v>
                </c:pt>
                <c:pt idx="56">
                  <c:v>215.64285714285714</c:v>
                </c:pt>
                <c:pt idx="57">
                  <c:v>208.07142857142858</c:v>
                </c:pt>
                <c:pt idx="58">
                  <c:v>206.35714285714286</c:v>
                </c:pt>
                <c:pt idx="59">
                  <c:v>193.78571428571428</c:v>
                </c:pt>
                <c:pt idx="60">
                  <c:v>192.28571428571428</c:v>
                </c:pt>
                <c:pt idx="61">
                  <c:v>194.64285714285714</c:v>
                </c:pt>
                <c:pt idx="62">
                  <c:v>187.62857142857138</c:v>
                </c:pt>
                <c:pt idx="63">
                  <c:v>194.09999999999985</c:v>
                </c:pt>
                <c:pt idx="64">
                  <c:v>187.42857142857142</c:v>
                </c:pt>
                <c:pt idx="65">
                  <c:v>160.97142857142873</c:v>
                </c:pt>
                <c:pt idx="66">
                  <c:v>147.51428571428576</c:v>
                </c:pt>
                <c:pt idx="67">
                  <c:v>131.28571428571428</c:v>
                </c:pt>
                <c:pt idx="68">
                  <c:v>110.14285714285714</c:v>
                </c:pt>
                <c:pt idx="69">
                  <c:v>102.51428571428576</c:v>
                </c:pt>
                <c:pt idx="70">
                  <c:v>90.828571428571578</c:v>
                </c:pt>
                <c:pt idx="71">
                  <c:v>82.5</c:v>
                </c:pt>
                <c:pt idx="72">
                  <c:v>77.028571428571269</c:v>
                </c:pt>
                <c:pt idx="73">
                  <c:v>69.842857142857085</c:v>
                </c:pt>
                <c:pt idx="74">
                  <c:v>64.714285714285708</c:v>
                </c:pt>
                <c:pt idx="75">
                  <c:v>61.857142857142854</c:v>
                </c:pt>
                <c:pt idx="76">
                  <c:v>61.285714285714285</c:v>
                </c:pt>
                <c:pt idx="77">
                  <c:v>62.142857142857146</c:v>
                </c:pt>
                <c:pt idx="78">
                  <c:v>57.785714285714285</c:v>
                </c:pt>
                <c:pt idx="79">
                  <c:v>53.833333333333336</c:v>
                </c:pt>
                <c:pt idx="80">
                  <c:v>50.7</c:v>
                </c:pt>
                <c:pt idx="81">
                  <c:v>47</c:v>
                </c:pt>
                <c:pt idx="82">
                  <c:v>43.166666666666664</c:v>
                </c:pt>
                <c:pt idx="83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0-23C6-4D4B-ACE5-CE916285F6F3}"/>
            </c:ext>
          </c:extLst>
        </c:ser>
        <c:ser>
          <c:idx val="3"/>
          <c:order val="2"/>
          <c:tx>
            <c:v>Spain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{9A440DC0-B5E9-4E43-B407-4EED9B256624}</c15:txfldGUID>
                      <c15:f>'Covod_19 mortality'!$I$266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23C6-4D4B-ACE5-CE916285F6F3}"/>
                </c:ext>
              </c:extLst>
            </c:dLbl>
            <c:dLbl>
              <c:idx val="1"/>
              <c:tx>
                <c:strRef>
                  <c:f>'Covod_19 mortality'!$I$267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{69AA9AB8-4BCC-2649-9698-346EAC68ABDA}</c15:txfldGUID>
                      <c15:f>'Covod_19 mortality'!$I$267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23C6-4D4B-ACE5-CE916285F6F3}"/>
                </c:ext>
              </c:extLst>
            </c:dLbl>
            <c:dLbl>
              <c:idx val="2"/>
              <c:tx>
                <c:strRef>
                  <c:f>'Covod_19 mortality'!$I$268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{95B6D38F-9690-DF45-B500-86877E8AA46F}</c15:txfldGUID>
                      <c15:f>'Covod_19 mortality'!$I$268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23C6-4D4B-ACE5-CE916285F6F3}"/>
                </c:ext>
              </c:extLst>
            </c:dLbl>
            <c:dLbl>
              <c:idx val="3"/>
              <c:tx>
                <c:strRef>
                  <c:f>'Covod_19 mortality'!$I$269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{BA2833A1-583F-1943-85EE-568BECE439F2}</c15:txfldGUID>
                      <c15:f>'Covod_19 mortality'!$I$269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4-23C6-4D4B-ACE5-CE916285F6F3}"/>
                </c:ext>
              </c:extLst>
            </c:dLbl>
            <c:dLbl>
              <c:idx val="4"/>
              <c:tx>
                <c:strRef>
                  <c:f>'Covod_19 mortality'!$I$270</c:f>
                  <c:strCache>
                    <c:ptCount val="1"/>
                    <c:pt idx="0">
                      <c:v> 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{9C89952C-A75D-D54F-8C9F-803FA92F9AE4}</c15:txfldGUID>
                      <c15:f>'Covod_19 mortality'!$I$270</c15:f>
                      <c15:dlblFieldTableCache>
                        <c:ptCount val="1"/>
                        <c:pt idx="0">
                          <c:v>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23C6-4D4B-ACE5-CE916285F6F3}"/>
                </c:ext>
              </c:extLst>
            </c:dLbl>
            <c:dLbl>
              <c:idx val="5"/>
              <c:tx>
                <c:strRef>
                  <c:f>'Covod_19 mortality'!$I$271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{D93FFD20-0B45-D946-B637-7CEBD455BAC2}</c15:txfldGUID>
                      <c15:f>'Covod_19 mortality'!$I$271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23C6-4D4B-ACE5-CE916285F6F3}"/>
                </c:ext>
              </c:extLst>
            </c:dLbl>
            <c:dLbl>
              <c:idx val="6"/>
              <c:tx>
                <c:strRef>
                  <c:f>'Covod_19 mortality'!$I$272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{45A685E5-7D23-4F4F-843F-6679E2E91572}</c15:txfldGUID>
                      <c15:f>'Covod_19 mortality'!$I$272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23C6-4D4B-ACE5-CE916285F6F3}"/>
                </c:ext>
              </c:extLst>
            </c:dLbl>
            <c:dLbl>
              <c:idx val="7"/>
              <c:tx>
                <c:strRef>
                  <c:f>'Covod_19 mortality'!$I$273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{A5D93315-B764-E243-BC0B-AE5A0887F06F}</c15:txfldGUID>
                      <c15:f>'Covod_19 mortality'!$I$273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23C6-4D4B-ACE5-CE916285F6F3}"/>
                </c:ext>
              </c:extLst>
            </c:dLbl>
            <c:dLbl>
              <c:idx val="8"/>
              <c:tx>
                <c:strRef>
                  <c:f>'Covod_19 mortality'!$I$274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{2783CD52-35DF-AA4B-8689-D42C55A6A6DB}</c15:txfldGUID>
                      <c15:f>'Covod_19 mortality'!$I$274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23C6-4D4B-ACE5-CE916285F6F3}"/>
                </c:ext>
              </c:extLst>
            </c:dLbl>
            <c:dLbl>
              <c:idx val="9"/>
              <c:tx>
                <c:strRef>
                  <c:f>'Covod_19 mortality'!$I$275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{252BCD4D-3590-7141-B05D-32BE8173D87B}</c15:txfldGUID>
                      <c15:f>'Covod_19 mortality'!$I$275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23C6-4D4B-ACE5-CE916285F6F3}"/>
                </c:ext>
              </c:extLst>
            </c:dLbl>
            <c:dLbl>
              <c:idx val="10"/>
              <c:tx>
                <c:strRef>
                  <c:f>'Covod_19 mortality'!$I$276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{58396E4B-431E-6D49-BE71-9E43F1115115}</c15:txfldGUID>
                      <c15:f>'Covod_19 mortality'!$I$276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23C6-4D4B-ACE5-CE916285F6F3}"/>
                </c:ext>
              </c:extLst>
            </c:dLbl>
            <c:dLbl>
              <c:idx val="11"/>
              <c:tx>
                <c:strRef>
                  <c:f>'Covod_19 mortality'!$I$277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{4C967F69-F846-B047-960F-8B62402C3863}</c15:txfldGUID>
                      <c15:f>'Covod_19 mortality'!$I$277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23C6-4D4B-ACE5-CE916285F6F3}"/>
                </c:ext>
              </c:extLst>
            </c:dLbl>
            <c:dLbl>
              <c:idx val="12"/>
              <c:tx>
                <c:strRef>
                  <c:f>'Covod_19 mortality'!$I$278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{12B4D1CD-42F5-4240-8196-2177DD7C2DE2}</c15:txfldGUID>
                      <c15:f>'Covod_19 mortality'!$I$278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23C6-4D4B-ACE5-CE916285F6F3}"/>
                </c:ext>
              </c:extLst>
            </c:dLbl>
            <c:dLbl>
              <c:idx val="13"/>
              <c:tx>
                <c:strRef>
                  <c:f>'Covod_19 mortality'!$I$279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{DC37717D-6898-514C-A9DF-D9079EDFEFED}</c15:txfldGUID>
                      <c15:f>'Covod_19 mortality'!$I$279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23C6-4D4B-ACE5-CE916285F6F3}"/>
                </c:ext>
              </c:extLst>
            </c:dLbl>
            <c:dLbl>
              <c:idx val="14"/>
              <c:tx>
                <c:strRef>
                  <c:f>'Covod_19 mortality'!$I$280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{99E24E87-736A-5C43-A218-66C430F84F3F}</c15:txfldGUID>
                      <c15:f>'Covod_19 mortality'!$I$280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23C6-4D4B-ACE5-CE916285F6F3}"/>
                </c:ext>
              </c:extLst>
            </c:dLbl>
            <c:dLbl>
              <c:idx val="15"/>
              <c:tx>
                <c:strRef>
                  <c:f>'Covod_19 mortality'!$I$281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{1D18CFDE-C6BD-AB41-B8AB-9F8D2B18F8EA}</c15:txfldGUID>
                      <c15:f>'Covod_19 mortality'!$I$281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23C6-4D4B-ACE5-CE916285F6F3}"/>
                </c:ext>
              </c:extLst>
            </c:dLbl>
            <c:dLbl>
              <c:idx val="16"/>
              <c:tx>
                <c:strRef>
                  <c:f>'Covod_19 mortality'!$I$282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{3FD31051-AFCF-964D-B495-97EF7956103F}</c15:txfldGUID>
                      <c15:f>'Covod_19 mortality'!$I$282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23C6-4D4B-ACE5-CE916285F6F3}"/>
                </c:ext>
              </c:extLst>
            </c:dLbl>
            <c:dLbl>
              <c:idx val="17"/>
              <c:tx>
                <c:strRef>
                  <c:f>'Covod_19 mortality'!$I$283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{86E4BB91-3135-3247-BD5F-B12ED0B8B0BB}</c15:txfldGUID>
                      <c15:f>'Covod_19 mortality'!$I$283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23C6-4D4B-ACE5-CE916285F6F3}"/>
                </c:ext>
              </c:extLst>
            </c:dLbl>
            <c:dLbl>
              <c:idx val="18"/>
              <c:tx>
                <c:strRef>
                  <c:f>'Covod_19 mortality'!$I$284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{AE7FE312-EE5C-294D-BE9F-C0E318A44026}</c15:txfldGUID>
                      <c15:f>'Covod_19 mortality'!$I$284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23C6-4D4B-ACE5-CE916285F6F3}"/>
                </c:ext>
              </c:extLst>
            </c:dLbl>
            <c:dLbl>
              <c:idx val="19"/>
              <c:tx>
                <c:strRef>
                  <c:f>'Covod_19 mortality'!$I$285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{8734D4EA-C070-D147-B229-F2012A6056BC}</c15:txfldGUID>
                      <c15:f>'Covod_19 mortality'!$I$285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23C6-4D4B-ACE5-CE916285F6F3}"/>
                </c:ext>
              </c:extLst>
            </c:dLbl>
            <c:dLbl>
              <c:idx val="20"/>
              <c:tx>
                <c:strRef>
                  <c:f>'Covod_19 mortality'!$I$286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{2DA6AC18-8C5A-2D47-9CCD-A45C56F07950}</c15:txfldGUID>
                      <c15:f>'Covod_19 mortality'!$I$286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23C6-4D4B-ACE5-CE916285F6F3}"/>
                </c:ext>
              </c:extLst>
            </c:dLbl>
            <c:dLbl>
              <c:idx val="21"/>
              <c:tx>
                <c:strRef>
                  <c:f>'Covod_19 mortality'!$I$287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{1FAE3EB7-622D-4C42-AFC5-78A27C673CDF}</c15:txfldGUID>
                      <c15:f>'Covod_19 mortality'!$I$287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23C6-4D4B-ACE5-CE916285F6F3}"/>
                </c:ext>
              </c:extLst>
            </c:dLbl>
            <c:dLbl>
              <c:idx val="22"/>
              <c:tx>
                <c:strRef>
                  <c:f>'Covod_19 mortality'!$I$288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{58FDF9D7-3036-7948-AE30-1537CE6E36C0}</c15:txfldGUID>
                      <c15:f>'Covod_19 mortality'!$I$288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23C6-4D4B-ACE5-CE916285F6F3}"/>
                </c:ext>
              </c:extLst>
            </c:dLbl>
            <c:dLbl>
              <c:idx val="23"/>
              <c:tx>
                <c:strRef>
                  <c:f>'Covod_19 mortality'!$I$289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{721B66FE-94F2-2645-B969-C0906E678E97}</c15:txfldGUID>
                      <c15:f>'Covod_19 mortality'!$I$289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23C6-4D4B-ACE5-CE916285F6F3}"/>
                </c:ext>
              </c:extLst>
            </c:dLbl>
            <c:dLbl>
              <c:idx val="24"/>
              <c:tx>
                <c:strRef>
                  <c:f>'Covod_19 mortality'!$I$290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{FC2DEAD7-B651-CD4C-964F-B455441E8D4A}</c15:txfldGUID>
                      <c15:f>'Covod_19 mortality'!$I$290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23C6-4D4B-ACE5-CE916285F6F3}"/>
                </c:ext>
              </c:extLst>
            </c:dLbl>
            <c:dLbl>
              <c:idx val="25"/>
              <c:tx>
                <c:strRef>
                  <c:f>'Covod_19 mortality'!$I$291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{B15BE952-2492-7D4D-95C8-46242A4B2280}</c15:txfldGUID>
                      <c15:f>'Covod_19 mortality'!$I$291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23C6-4D4B-ACE5-CE916285F6F3}"/>
                </c:ext>
              </c:extLst>
            </c:dLbl>
            <c:dLbl>
              <c:idx val="26"/>
              <c:tx>
                <c:strRef>
                  <c:f>'Covod_19 mortality'!$I$292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{B7D3BFD6-C502-4D40-A353-43106B5D375E}</c15:txfldGUID>
                      <c15:f>'Covod_19 mortality'!$I$292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23C6-4D4B-ACE5-CE916285F6F3}"/>
                </c:ext>
              </c:extLst>
            </c:dLbl>
            <c:dLbl>
              <c:idx val="27"/>
              <c:tx>
                <c:strRef>
                  <c:f>'Covod_19 mortality'!$I$293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{7CB52FBB-B6AD-EE43-95D2-6BFAC4FA933B}</c15:txfldGUID>
                      <c15:f>'Covod_19 mortality'!$I$293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23C6-4D4B-ACE5-CE916285F6F3}"/>
                </c:ext>
              </c:extLst>
            </c:dLbl>
            <c:dLbl>
              <c:idx val="28"/>
              <c:tx>
                <c:strRef>
                  <c:f>'Covod_19 mortality'!$I$294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{07941F6F-8CC4-A643-9AD6-F1471E8CD852}</c15:txfldGUID>
                      <c15:f>'Covod_19 mortality'!$I$294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23C6-4D4B-ACE5-CE916285F6F3}"/>
                </c:ext>
              </c:extLst>
            </c:dLbl>
            <c:dLbl>
              <c:idx val="29"/>
              <c:tx>
                <c:strRef>
                  <c:f>'Covod_19 mortality'!$I$295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{A2E055FF-2134-7B46-8B8F-B057B5368E33}</c15:txfldGUID>
                      <c15:f>'Covod_19 mortality'!$I$295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23C6-4D4B-ACE5-CE916285F6F3}"/>
                </c:ext>
              </c:extLst>
            </c:dLbl>
            <c:dLbl>
              <c:idx val="30"/>
              <c:tx>
                <c:strRef>
                  <c:f>'Covod_19 mortality'!$I$296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{5ECC5510-EB2C-FD4D-A5B8-6915976DFD1F}</c15:txfldGUID>
                      <c15:f>'Covod_19 mortality'!$I$296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23C6-4D4B-ACE5-CE916285F6F3}"/>
                </c:ext>
              </c:extLst>
            </c:dLbl>
            <c:dLbl>
              <c:idx val="31"/>
              <c:tx>
                <c:strRef>
                  <c:f>'Covod_19 mortality'!$I$297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{5715BBF2-669C-D041-928D-DB3E8E3B073A}</c15:txfldGUID>
                      <c15:f>'Covod_19 mortality'!$I$297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23C6-4D4B-ACE5-CE916285F6F3}"/>
                </c:ext>
              </c:extLst>
            </c:dLbl>
            <c:dLbl>
              <c:idx val="32"/>
              <c:tx>
                <c:strRef>
                  <c:f>'Covod_19 mortality'!$I$298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{01AC2D29-ECA9-7A47-A0B2-B53F1B711EBD}</c15:txfldGUID>
                      <c15:f>'Covod_19 mortality'!$I$298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23C6-4D4B-ACE5-CE916285F6F3}"/>
                </c:ext>
              </c:extLst>
            </c:dLbl>
            <c:dLbl>
              <c:idx val="33"/>
              <c:tx>
                <c:strRef>
                  <c:f>'Covod_19 mortality'!$I$299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{57D57481-A172-5E40-8DA2-EC165E1A7FAD}</c15:txfldGUID>
                      <c15:f>'Covod_19 mortality'!$I$299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23C6-4D4B-ACE5-CE916285F6F3}"/>
                </c:ext>
              </c:extLst>
            </c:dLbl>
            <c:dLbl>
              <c:idx val="34"/>
              <c:tx>
                <c:strRef>
                  <c:f>'Covod_19 mortality'!$I$300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{62B9F7EE-9072-CB4A-B444-682E289C3DEB}</c15:txfldGUID>
                      <c15:f>'Covod_19 mortality'!$I$300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23C6-4D4B-ACE5-CE916285F6F3}"/>
                </c:ext>
              </c:extLst>
            </c:dLbl>
            <c:dLbl>
              <c:idx val="35"/>
              <c:tx>
                <c:strRef>
                  <c:f>'Covod_19 mortality'!$I$301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{8C5E73DA-8375-504D-BFAC-258D92FF8442}</c15:txfldGUID>
                      <c15:f>'Covod_19 mortality'!$I$301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23C6-4D4B-ACE5-CE916285F6F3}"/>
                </c:ext>
              </c:extLst>
            </c:dLbl>
            <c:dLbl>
              <c:idx val="36"/>
              <c:tx>
                <c:strRef>
                  <c:f>'Covod_19 mortality'!$I$302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{B627C741-FC39-7741-8C9A-911B64F53826}</c15:txfldGUID>
                      <c15:f>'Covod_19 mortality'!$I$302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23C6-4D4B-ACE5-CE916285F6F3}"/>
                </c:ext>
              </c:extLst>
            </c:dLbl>
            <c:dLbl>
              <c:idx val="37"/>
              <c:tx>
                <c:strRef>
                  <c:f>'Covod_19 mortality'!$I$303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{D6D40A83-971C-CA47-A986-CE8A20EEF905}</c15:txfldGUID>
                      <c15:f>'Covod_19 mortality'!$I$303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23C6-4D4B-ACE5-CE916285F6F3}"/>
                </c:ext>
              </c:extLst>
            </c:dLbl>
            <c:dLbl>
              <c:idx val="38"/>
              <c:tx>
                <c:strRef>
                  <c:f>'Covod_19 mortality'!$I$304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{D807AD5E-76AD-BE4E-8008-62F7050D9DC9}</c15:txfldGUID>
                      <c15:f>'Covod_19 mortality'!$I$304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23C6-4D4B-ACE5-CE916285F6F3}"/>
                </c:ext>
              </c:extLst>
            </c:dLbl>
            <c:dLbl>
              <c:idx val="39"/>
              <c:tx>
                <c:strRef>
                  <c:f>'Covod_19 mortality'!$I$305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{D42A361A-53CC-784B-AF33-E600110524F2}</c15:txfldGUID>
                      <c15:f>'Covod_19 mortality'!$I$305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23C6-4D4B-ACE5-CE916285F6F3}"/>
                </c:ext>
              </c:extLst>
            </c:dLbl>
            <c:dLbl>
              <c:idx val="40"/>
              <c:tx>
                <c:strRef>
                  <c:f>'Covod_19 mortality'!$I$306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{700C98A4-9B36-6947-9977-CAD472FBEAFD}</c15:txfldGUID>
                      <c15:f>'Covod_19 mortality'!$I$306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23C6-4D4B-ACE5-CE916285F6F3}"/>
                </c:ext>
              </c:extLst>
            </c:dLbl>
            <c:dLbl>
              <c:idx val="41"/>
              <c:tx>
                <c:strRef>
                  <c:f>'Covod_19 mortality'!$I$307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{9E9A7E3E-88B3-EE4B-9A2B-78017E852148}</c15:txfldGUID>
                      <c15:f>'Covod_19 mortality'!$I$307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23C6-4D4B-ACE5-CE916285F6F3}"/>
                </c:ext>
              </c:extLst>
            </c:dLbl>
            <c:dLbl>
              <c:idx val="42"/>
              <c:tx>
                <c:strRef>
                  <c:f>'Covod_19 mortality'!$I$308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{410063DB-9C87-2E42-8B5D-1FE771C2AACD}</c15:txfldGUID>
                      <c15:f>'Covod_19 mortality'!$I$308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23C6-4D4B-ACE5-CE916285F6F3}"/>
                </c:ext>
              </c:extLst>
            </c:dLbl>
            <c:dLbl>
              <c:idx val="43"/>
              <c:tx>
                <c:strRef>
                  <c:f>'Covod_19 mortality'!$I$309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{795CACF6-A94D-4442-BC96-7AD998251403}</c15:txfldGUID>
                      <c15:f>'Covod_19 mortality'!$I$309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23C6-4D4B-ACE5-CE916285F6F3}"/>
                </c:ext>
              </c:extLst>
            </c:dLbl>
            <c:dLbl>
              <c:idx val="44"/>
              <c:tx>
                <c:strRef>
                  <c:f>'Covod_19 mortality'!$I$310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{4385CD8D-0B3A-E340-AA56-AB2F66AD9887}</c15:txfldGUID>
                      <c15:f>'Covod_19 mortality'!$I$310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23C6-4D4B-ACE5-CE916285F6F3}"/>
                </c:ext>
              </c:extLst>
            </c:dLbl>
            <c:dLbl>
              <c:idx val="45"/>
              <c:tx>
                <c:strRef>
                  <c:f>'Covod_19 mortality'!$I$311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{1352D5D1-5F4D-3E4E-B48A-7945EB89215F}</c15:txfldGUID>
                      <c15:f>'Covod_19 mortality'!$I$311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23C6-4D4B-ACE5-CE916285F6F3}"/>
                </c:ext>
              </c:extLst>
            </c:dLbl>
            <c:dLbl>
              <c:idx val="46"/>
              <c:tx>
                <c:strRef>
                  <c:f>'Covod_19 mortality'!$I$312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{83445C00-AADE-804B-A539-C3CB3A636A58}</c15:txfldGUID>
                      <c15:f>'Covod_19 mortality'!$I$312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23C6-4D4B-ACE5-CE916285F6F3}"/>
                </c:ext>
              </c:extLst>
            </c:dLbl>
            <c:dLbl>
              <c:idx val="47"/>
              <c:tx>
                <c:strRef>
                  <c:f>'Covod_19 mortality'!$I$313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{8F9E63B9-2912-8C45-956F-06778F1C9FAF}</c15:txfldGUID>
                      <c15:f>'Covod_19 mortality'!$I$313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23C6-4D4B-ACE5-CE916285F6F3}"/>
                </c:ext>
              </c:extLst>
            </c:dLbl>
            <c:dLbl>
              <c:idx val="48"/>
              <c:tx>
                <c:strRef>
                  <c:f>'Covod_19 mortality'!$I$314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{B12FBDB0-9B5F-D14F-B42E-603FDD35D8C8}</c15:txfldGUID>
                      <c15:f>'Covod_19 mortality'!$I$314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23C6-4D4B-ACE5-CE916285F6F3}"/>
                </c:ext>
              </c:extLst>
            </c:dLbl>
            <c:dLbl>
              <c:idx val="49"/>
              <c:tx>
                <c:strRef>
                  <c:f>'Covod_19 mortality'!$I$315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{B186E4CF-9BD3-CD4F-9AD7-1F7037AE00D2}</c15:txfldGUID>
                      <c15:f>'Covod_19 mortality'!$I$315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3B9-114F-AE07-331073B8F729}"/>
                </c:ext>
              </c:extLst>
            </c:dLbl>
            <c:dLbl>
              <c:idx val="50"/>
              <c:tx>
                <c:strRef>
                  <c:f>'Covod_19 mortality'!$I$316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{6EC35FDF-9E58-A841-A0AB-FDAF05042E09}</c15:txfldGUID>
                      <c15:f>'Covod_19 mortality'!$I$316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3B9-114F-AE07-331073B8F729}"/>
                </c:ext>
              </c:extLst>
            </c:dLbl>
            <c:dLbl>
              <c:idx val="51"/>
              <c:tx>
                <c:strRef>
                  <c:f>'Covod_19 mortality'!$I$317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{847A8198-CD89-6A46-8F98-58E6B9E61AD7}</c15:txfldGUID>
                      <c15:f>'Covod_19 mortality'!$I$317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3B9-114F-AE07-331073B8F729}"/>
                </c:ext>
              </c:extLst>
            </c:dLbl>
            <c:dLbl>
              <c:idx val="52"/>
              <c:tx>
                <c:strRef>
                  <c:f>'Covod_19 mortality'!$I$318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{9EF2F6A5-2502-8840-8BC0-938954B0E323}</c15:txfldGUID>
                      <c15:f>'Covod_19 mortality'!$I$318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3B9-114F-AE07-331073B8F729}"/>
                </c:ext>
              </c:extLst>
            </c:dLbl>
            <c:dLbl>
              <c:idx val="53"/>
              <c:tx>
                <c:strRef>
                  <c:f>'Covod_19 mortality'!$I$319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{4DAF3E22-2D0B-1946-962B-D292F292EE05}</c15:txfldGUID>
                      <c15:f>'Covod_19 mortality'!$I$319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3B9-114F-AE07-331073B8F729}"/>
                </c:ext>
              </c:extLst>
            </c:dLbl>
            <c:dLbl>
              <c:idx val="54"/>
              <c:tx>
                <c:strRef>
                  <c:f>'Covod_19 mortality'!$I$320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{903F48D3-D0E4-CD49-8CE2-A2C6DC24D8B0}</c15:txfldGUID>
                      <c15:f>'Covod_19 mortality'!$I$320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9C75-C648-85FF-59A411C60A6A}"/>
                </c:ext>
              </c:extLst>
            </c:dLbl>
            <c:dLbl>
              <c:idx val="55"/>
              <c:tx>
                <c:strRef>
                  <c:f>'Covod_19 mortality'!$I$321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{34937DD3-39E7-1741-BC07-F01E954EF1C2}</c15:txfldGUID>
                      <c15:f>'Covod_19 mortality'!$I$321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9C75-C648-85FF-59A411C60A6A}"/>
                </c:ext>
              </c:extLst>
            </c:dLbl>
            <c:dLbl>
              <c:idx val="56"/>
              <c:tx>
                <c:strRef>
                  <c:f>'Covod_19 mortality'!$I$322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{C8B1B8E1-AFB9-7047-8340-5863BFC2FCDE}</c15:txfldGUID>
                      <c15:f>'Covod_19 mortality'!$I$322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9C75-C648-85FF-59A411C60A6A}"/>
                </c:ext>
              </c:extLst>
            </c:dLbl>
            <c:dLbl>
              <c:idx val="57"/>
              <c:tx>
                <c:strRef>
                  <c:f>'Covod_19 mortality'!$I$323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{A6D05C03-D7BC-9B4E-9EA0-FEF9C4C0B446}</c15:txfldGUID>
                      <c15:f>'Covod_19 mortality'!$I$323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9C75-C648-85FF-59A411C60A6A}"/>
                </c:ext>
              </c:extLst>
            </c:dLbl>
            <c:dLbl>
              <c:idx val="58"/>
              <c:tx>
                <c:strRef>
                  <c:f>'Covod_19 mortality'!$I$324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{DA067DF9-5E4C-874C-A60E-FDC0EE832E4B}</c15:txfldGUID>
                      <c15:f>'Covod_19 mortality'!$I$324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9C75-C648-85FF-59A411C60A6A}"/>
                </c:ext>
              </c:extLst>
            </c:dLbl>
            <c:dLbl>
              <c:idx val="59"/>
              <c:tx>
                <c:strRef>
                  <c:f>'Covod_19 mortality'!$I$325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{E2501485-5D99-794A-8A3D-641012E2BDEB}</c15:txfldGUID>
                      <c15:f>'Covod_19 mortality'!$I$325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9C75-C648-85FF-59A411C60A6A}"/>
                </c:ext>
              </c:extLst>
            </c:dLbl>
            <c:dLbl>
              <c:idx val="60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{7878CD75-C20D-1343-AA41-F824C01F2C37}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9C75-C648-85FF-59A411C60A6A}"/>
                </c:ext>
              </c:extLst>
            </c:dLbl>
            <c:dLbl>
              <c:idx val="61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{D632A09D-5505-3A43-B739-B2C33457368E}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9C75-C648-85FF-59A411C60A6A}"/>
                </c:ext>
              </c:extLst>
            </c:dLbl>
            <c:dLbl>
              <c:idx val="62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{39F20CBF-5979-EF46-AE2F-123202692379}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9C75-C648-85FF-59A411C60A6A}"/>
                </c:ext>
              </c:extLst>
            </c:dLbl>
            <c:dLbl>
              <c:idx val="63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{EFDB7E0F-3F67-BB4C-9A8C-2D7AB32C3EC7}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9C75-C648-85FF-59A411C60A6A}"/>
                </c:ext>
              </c:extLst>
            </c:dLbl>
            <c:dLbl>
              <c:idx val="64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{66134F65-7FB7-884F-9F9B-84F5223A04FE}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9C75-C648-85FF-59A411C60A6A}"/>
                </c:ext>
              </c:extLst>
            </c:dLbl>
            <c:dLbl>
              <c:idx val="65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{760FCFD2-D896-A848-A1D6-74CBC137D477}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9C75-C648-85FF-59A411C60A6A}"/>
                </c:ext>
              </c:extLst>
            </c:dLbl>
            <c:dLbl>
              <c:idx val="66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{9FA81983-45D8-7845-9E72-A4FD22F2D317}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9C75-C648-85FF-59A411C60A6A}"/>
                </c:ext>
              </c:extLst>
            </c:dLbl>
            <c:dLbl>
              <c:idx val="67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{BEFF8C81-4B27-FE47-B42E-BBD0B9C0A139}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9C75-C648-85FF-59A411C60A6A}"/>
                </c:ext>
              </c:extLst>
            </c:dLbl>
            <c:dLbl>
              <c:idx val="68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{9F08C168-223F-8041-B838-EA6A72EAEFFB}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9C75-C648-85FF-59A411C60A6A}"/>
                </c:ext>
              </c:extLst>
            </c:dLbl>
            <c:dLbl>
              <c:idx val="69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{F39C2682-EA22-2A4E-A4CD-5D3C33925688}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9C75-C648-85FF-59A411C60A6A}"/>
                </c:ext>
              </c:extLst>
            </c:dLbl>
            <c:dLbl>
              <c:idx val="70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{7FD62765-22EE-F146-947E-4C46E42A093A}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9C75-C648-85FF-59A411C60A6A}"/>
                </c:ext>
              </c:extLst>
            </c:dLbl>
            <c:dLbl>
              <c:idx val="71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{36118D21-7640-8A4A-99FF-667DA4EA8411}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9C75-C648-85FF-59A411C60A6A}"/>
                </c:ext>
              </c:extLst>
            </c:dLbl>
            <c:dLbl>
              <c:idx val="72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{67F1E531-49C5-0A44-94A1-BBCBADD81FF9}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9C75-C648-85FF-59A411C60A6A}"/>
                </c:ext>
              </c:extLst>
            </c:dLbl>
            <c:dLbl>
              <c:idx val="73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{CDA59506-1EEB-3B43-BD8C-1DE767FEE9EF}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9C75-C648-85FF-59A411C60A6A}"/>
                </c:ext>
              </c:extLst>
            </c:dLbl>
            <c:dLbl>
              <c:idx val="74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{39A11BDE-11CA-3F44-A734-1FF589700784}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9C75-C648-85FF-59A411C60A6A}"/>
                </c:ext>
              </c:extLst>
            </c:dLbl>
            <c:dLbl>
              <c:idx val="75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{D5C2C76D-8D1E-4340-AE12-89296B22A077}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9C75-C648-85FF-59A411C60A6A}"/>
                </c:ext>
              </c:extLst>
            </c:dLbl>
            <c:dLbl>
              <c:idx val="76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{20E0BCB2-0A21-AE40-BDCA-F279D5938C7A}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9C75-C648-85FF-59A411C60A6A}"/>
                </c:ext>
              </c:extLst>
            </c:dLbl>
            <c:dLbl>
              <c:idx val="77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{1BB42E50-1724-EC43-92B9-68A36ADEE59A}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9C75-C648-85FF-59A411C60A6A}"/>
                </c:ext>
              </c:extLst>
            </c:dLbl>
            <c:dLbl>
              <c:idx val="78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{DAE70F2F-2875-E549-AE77-85A847743FD4}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9C75-C648-85FF-59A411C60A6A}"/>
                </c:ext>
              </c:extLst>
            </c:dLbl>
            <c:dLbl>
              <c:idx val="79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{F037A93D-3437-C448-BCD2-C8A84A17F2B4}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9C75-C648-85FF-59A411C60A6A}"/>
                </c:ext>
              </c:extLst>
            </c:dLbl>
            <c:dLbl>
              <c:idx val="80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{D4AF15DA-58D2-8846-BBCE-5F12AE1FC6D6}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9C75-C648-85FF-59A411C60A6A}"/>
                </c:ext>
              </c:extLst>
            </c:dLbl>
            <c:dLbl>
              <c:idx val="81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{BC00E16B-9852-CD48-8DFA-0ED138F37525}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9C75-C648-85FF-59A411C60A6A}"/>
                </c:ext>
              </c:extLst>
            </c:dLbl>
            <c:dLbl>
              <c:idx val="82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{0C561EBF-63D7-1743-B0B6-428D26DB7A09}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9C75-C648-85FF-59A411C60A6A}"/>
                </c:ext>
              </c:extLst>
            </c:dLbl>
            <c:dLbl>
              <c:idx val="83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{CD85D828-76EA-EE4B-806C-1C83990A8B10}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mortality'!$G$266:$G$349</c:f>
              <c:numCache>
                <c:formatCode>0.00</c:formatCode>
                <c:ptCount val="84"/>
                <c:pt idx="0">
                  <c:v>4.4375</c:v>
                </c:pt>
                <c:pt idx="1">
                  <c:v>15.883333333333333</c:v>
                </c:pt>
                <c:pt idx="2">
                  <c:v>23.8125</c:v>
                </c:pt>
                <c:pt idx="3">
                  <c:v>26.95</c:v>
                </c:pt>
                <c:pt idx="4">
                  <c:v>27.428571428571431</c:v>
                </c:pt>
                <c:pt idx="5">
                  <c:v>26.642857142857139</c:v>
                </c:pt>
                <c:pt idx="6">
                  <c:v>34.928571428571431</c:v>
                </c:pt>
                <c:pt idx="7">
                  <c:v>48.642857142857153</c:v>
                </c:pt>
                <c:pt idx="8">
                  <c:v>56.464285714285722</c:v>
                </c:pt>
                <c:pt idx="9">
                  <c:v>65.964285714285708</c:v>
                </c:pt>
                <c:pt idx="10">
                  <c:v>82.678571428571416</c:v>
                </c:pt>
                <c:pt idx="11">
                  <c:v>83.25</c:v>
                </c:pt>
                <c:pt idx="12">
                  <c:v>76.535714285714278</c:v>
                </c:pt>
                <c:pt idx="13">
                  <c:v>71.714285714285722</c:v>
                </c:pt>
                <c:pt idx="14">
                  <c:v>61.928571428571445</c:v>
                </c:pt>
                <c:pt idx="15">
                  <c:v>50.821428571428555</c:v>
                </c:pt>
                <c:pt idx="16">
                  <c:v>34.285714285714278</c:v>
                </c:pt>
                <c:pt idx="17">
                  <c:v>23.642857142857167</c:v>
                </c:pt>
                <c:pt idx="18">
                  <c:v>23.107142857142833</c:v>
                </c:pt>
                <c:pt idx="19">
                  <c:v>10.785714285714278</c:v>
                </c:pt>
                <c:pt idx="20">
                  <c:v>-8.5714285714285552</c:v>
                </c:pt>
                <c:pt idx="21">
                  <c:v>-20.071428571428555</c:v>
                </c:pt>
                <c:pt idx="22">
                  <c:v>-21.321428571428555</c:v>
                </c:pt>
                <c:pt idx="23">
                  <c:v>-17.035714285714334</c:v>
                </c:pt>
                <c:pt idx="24">
                  <c:v>-25.071428571428555</c:v>
                </c:pt>
                <c:pt idx="25">
                  <c:v>-35.857142857142833</c:v>
                </c:pt>
                <c:pt idx="26">
                  <c:v>-34.35714285714289</c:v>
                </c:pt>
                <c:pt idx="27">
                  <c:v>-26.964285714285722</c:v>
                </c:pt>
                <c:pt idx="28">
                  <c:v>-19.964285714285722</c:v>
                </c:pt>
                <c:pt idx="29">
                  <c:v>-28.607142857142833</c:v>
                </c:pt>
                <c:pt idx="30">
                  <c:v>-37.714285714285722</c:v>
                </c:pt>
                <c:pt idx="31">
                  <c:v>-22.928571428571445</c:v>
                </c:pt>
                <c:pt idx="32">
                  <c:v>-4.928571428571388</c:v>
                </c:pt>
                <c:pt idx="33">
                  <c:v>-15.214285714285722</c:v>
                </c:pt>
                <c:pt idx="34">
                  <c:v>-39.571428571428584</c:v>
                </c:pt>
                <c:pt idx="35">
                  <c:v>-36.357142857142861</c:v>
                </c:pt>
                <c:pt idx="36">
                  <c:v>-12.821428571428584</c:v>
                </c:pt>
                <c:pt idx="37">
                  <c:v>-3.75</c:v>
                </c:pt>
                <c:pt idx="38">
                  <c:v>-16.821428571428555</c:v>
                </c:pt>
                <c:pt idx="39">
                  <c:v>-31.107142857142833</c:v>
                </c:pt>
                <c:pt idx="40">
                  <c:v>-16.785714285714306</c:v>
                </c:pt>
                <c:pt idx="41">
                  <c:v>8.2857142857142776</c:v>
                </c:pt>
                <c:pt idx="42">
                  <c:v>0.89285714285716722</c:v>
                </c:pt>
                <c:pt idx="43">
                  <c:v>-13.821428571428584</c:v>
                </c:pt>
                <c:pt idx="44">
                  <c:v>-11</c:v>
                </c:pt>
                <c:pt idx="45">
                  <c:v>-9.464285714285694</c:v>
                </c:pt>
                <c:pt idx="46">
                  <c:v>-18.183673469387827</c:v>
                </c:pt>
                <c:pt idx="47">
                  <c:v>-11.679846938775626</c:v>
                </c:pt>
                <c:pt idx="48">
                  <c:v>5.8558673469387941</c:v>
                </c:pt>
                <c:pt idx="49">
                  <c:v>-2.4872448979591297</c:v>
                </c:pt>
                <c:pt idx="50">
                  <c:v>-15.390306122449005</c:v>
                </c:pt>
                <c:pt idx="51">
                  <c:v>-19.179846938775484</c:v>
                </c:pt>
                <c:pt idx="52">
                  <c:v>-21.383928571428442</c:v>
                </c:pt>
                <c:pt idx="53">
                  <c:v>-12.466836734693715</c:v>
                </c:pt>
                <c:pt idx="54">
                  <c:v>-17.784438775510097</c:v>
                </c:pt>
                <c:pt idx="55">
                  <c:v>-35.1415816326532</c:v>
                </c:pt>
                <c:pt idx="56">
                  <c:v>-27.278061224490045</c:v>
                </c:pt>
                <c:pt idx="57">
                  <c:v>-15.243622448979551</c:v>
                </c:pt>
                <c:pt idx="58">
                  <c:v>-19.239795918367236</c:v>
                </c:pt>
                <c:pt idx="59">
                  <c:v>-26.479931972789153</c:v>
                </c:pt>
                <c:pt idx="60">
                  <c:v>-27.621785714285707</c:v>
                </c:pt>
                <c:pt idx="61">
                  <c:v>-23.625301587301433</c:v>
                </c:pt>
                <c:pt idx="62">
                  <c:v>-18.600343915343725</c:v>
                </c:pt>
                <c:pt idx="63">
                  <c:v>-13.807745729402868</c:v>
                </c:pt>
                <c:pt idx="64">
                  <c:v>-12.160614074074278</c:v>
                </c:pt>
                <c:pt idx="65">
                  <c:v>-9.7321238871254518</c:v>
                </c:pt>
                <c:pt idx="66">
                  <c:v>-3.966977426858258</c:v>
                </c:pt>
                <c:pt idx="67">
                  <c:v>-1.3344585498280139</c:v>
                </c:pt>
                <c:pt idx="68">
                  <c:v>-2.1197619648993555</c:v>
                </c:pt>
                <c:pt idx="69">
                  <c:v>-2.4194266432640301</c:v>
                </c:pt>
                <c:pt idx="70">
                  <c:v>-2.2911665931520218</c:v>
                </c:pt>
                <c:pt idx="71">
                  <c:v>-1.876611282941667</c:v>
                </c:pt>
                <c:pt idx="72">
                  <c:v>-1.3468094108666264</c:v>
                </c:pt>
                <c:pt idx="73">
                  <c:v>-0.77612479501684506</c:v>
                </c:pt>
                <c:pt idx="74">
                  <c:v>-0.25037713325699373</c:v>
                </c:pt>
                <c:pt idx="75">
                  <c:v>0.13792069505793081</c:v>
                </c:pt>
                <c:pt idx="76">
                  <c:v>0.34119913003645963</c:v>
                </c:pt>
                <c:pt idx="77">
                  <c:v>0.32850415928974791</c:v>
                </c:pt>
                <c:pt idx="78">
                  <c:v>0.26642203885763771</c:v>
                </c:pt>
                <c:pt idx="79">
                  <c:v>0.31286637169676912</c:v>
                </c:pt>
                <c:pt idx="80">
                  <c:v>0.33312322710814135</c:v>
                </c:pt>
                <c:pt idx="81">
                  <c:v>0.23331757536646669</c:v>
                </c:pt>
                <c:pt idx="82">
                  <c:v>0</c:v>
                </c:pt>
                <c:pt idx="83">
                  <c:v>-0.16666666666666652</c:v>
                </c:pt>
              </c:numCache>
            </c:numRef>
          </c:xVal>
          <c:yVal>
            <c:numRef>
              <c:f>'Covod_19 mortality'!$H$266:$H$349</c:f>
              <c:numCache>
                <c:formatCode>General</c:formatCode>
                <c:ptCount val="84"/>
                <c:pt idx="0">
                  <c:v>10.333333333333334</c:v>
                </c:pt>
                <c:pt idx="1">
                  <c:v>17.875</c:v>
                </c:pt>
                <c:pt idx="2">
                  <c:v>42.1</c:v>
                </c:pt>
                <c:pt idx="3">
                  <c:v>65.5</c:v>
                </c:pt>
                <c:pt idx="4">
                  <c:v>96</c:v>
                </c:pt>
                <c:pt idx="5">
                  <c:v>120.35714285714286</c:v>
                </c:pt>
                <c:pt idx="6">
                  <c:v>149.28571428571428</c:v>
                </c:pt>
                <c:pt idx="7">
                  <c:v>190.21428571428572</c:v>
                </c:pt>
                <c:pt idx="8">
                  <c:v>246.57142857142858</c:v>
                </c:pt>
                <c:pt idx="9">
                  <c:v>303.14285714285717</c:v>
                </c:pt>
                <c:pt idx="10">
                  <c:v>378.5</c:v>
                </c:pt>
                <c:pt idx="11">
                  <c:v>468.5</c:v>
                </c:pt>
                <c:pt idx="12">
                  <c:v>545</c:v>
                </c:pt>
                <c:pt idx="13">
                  <c:v>621.57142857142856</c:v>
                </c:pt>
                <c:pt idx="14">
                  <c:v>688.42857142857144</c:v>
                </c:pt>
                <c:pt idx="15">
                  <c:v>745.42857142857144</c:v>
                </c:pt>
                <c:pt idx="16">
                  <c:v>790.07142857142856</c:v>
                </c:pt>
                <c:pt idx="17">
                  <c:v>814</c:v>
                </c:pt>
                <c:pt idx="18">
                  <c:v>837.35714285714289</c:v>
                </c:pt>
                <c:pt idx="19">
                  <c:v>860.21428571428567</c:v>
                </c:pt>
                <c:pt idx="20">
                  <c:v>858.92857142857144</c:v>
                </c:pt>
                <c:pt idx="21">
                  <c:v>843.07142857142856</c:v>
                </c:pt>
                <c:pt idx="22">
                  <c:v>818.78571428571433</c:v>
                </c:pt>
                <c:pt idx="23">
                  <c:v>800.42857142857144</c:v>
                </c:pt>
                <c:pt idx="24">
                  <c:v>784.71428571428567</c:v>
                </c:pt>
                <c:pt idx="25">
                  <c:v>750.28571428571433</c:v>
                </c:pt>
                <c:pt idx="26">
                  <c:v>713</c:v>
                </c:pt>
                <c:pt idx="27">
                  <c:v>681.57142857142856</c:v>
                </c:pt>
                <c:pt idx="28">
                  <c:v>659.07142857142856</c:v>
                </c:pt>
                <c:pt idx="29">
                  <c:v>641.64285714285711</c:v>
                </c:pt>
                <c:pt idx="30">
                  <c:v>601.85714285714289</c:v>
                </c:pt>
                <c:pt idx="31">
                  <c:v>566.21428571428567</c:v>
                </c:pt>
                <c:pt idx="32">
                  <c:v>556</c:v>
                </c:pt>
                <c:pt idx="33">
                  <c:v>556.35714285714289</c:v>
                </c:pt>
                <c:pt idx="34">
                  <c:v>525.57142857142856</c:v>
                </c:pt>
                <c:pt idx="35">
                  <c:v>477.21428571428572</c:v>
                </c:pt>
                <c:pt idx="36">
                  <c:v>452.85714285714283</c:v>
                </c:pt>
                <c:pt idx="37">
                  <c:v>451.57142857142856</c:v>
                </c:pt>
                <c:pt idx="38">
                  <c:v>445.35714285714283</c:v>
                </c:pt>
                <c:pt idx="39">
                  <c:v>417.92857142857144</c:v>
                </c:pt>
                <c:pt idx="40">
                  <c:v>383.14285714285717</c:v>
                </c:pt>
                <c:pt idx="41">
                  <c:v>384.35714285714283</c:v>
                </c:pt>
                <c:pt idx="42">
                  <c:v>399.71428571428572</c:v>
                </c:pt>
                <c:pt idx="43">
                  <c:v>386.14285714285717</c:v>
                </c:pt>
                <c:pt idx="44">
                  <c:v>372.07142857142856</c:v>
                </c:pt>
                <c:pt idx="45">
                  <c:v>364.14285714285717</c:v>
                </c:pt>
                <c:pt idx="46">
                  <c:v>353.14285714285717</c:v>
                </c:pt>
                <c:pt idx="47">
                  <c:v>327.77551020408151</c:v>
                </c:pt>
                <c:pt idx="48">
                  <c:v>329.78316326530592</c:v>
                </c:pt>
                <c:pt idx="49">
                  <c:v>339.4872448979591</c:v>
                </c:pt>
                <c:pt idx="50">
                  <c:v>324.80867346938766</c:v>
                </c:pt>
                <c:pt idx="51">
                  <c:v>308.70663265306109</c:v>
                </c:pt>
                <c:pt idx="52">
                  <c:v>286.44897959183669</c:v>
                </c:pt>
                <c:pt idx="53">
                  <c:v>265.93877551020421</c:v>
                </c:pt>
                <c:pt idx="54">
                  <c:v>261.51530612244926</c:v>
                </c:pt>
                <c:pt idx="55">
                  <c:v>230.36989795918402</c:v>
                </c:pt>
                <c:pt idx="56">
                  <c:v>191.23214285714286</c:v>
                </c:pt>
                <c:pt idx="57">
                  <c:v>175.81377551020393</c:v>
                </c:pt>
                <c:pt idx="58">
                  <c:v>160.74489795918376</c:v>
                </c:pt>
                <c:pt idx="59">
                  <c:v>137.33418367346945</c:v>
                </c:pt>
                <c:pt idx="60">
                  <c:v>107.78503401360545</c:v>
                </c:pt>
                <c:pt idx="61">
                  <c:v>82.09061224489804</c:v>
                </c:pt>
                <c:pt idx="62">
                  <c:v>60.534430839002589</c:v>
                </c:pt>
                <c:pt idx="63">
                  <c:v>44.88992441421059</c:v>
                </c:pt>
                <c:pt idx="64">
                  <c:v>32.918939380196854</c:v>
                </c:pt>
                <c:pt idx="65">
                  <c:v>20.568696266062034</c:v>
                </c:pt>
                <c:pt idx="66">
                  <c:v>13.45469160594595</c:v>
                </c:pt>
                <c:pt idx="67">
                  <c:v>12.634741412345518</c:v>
                </c:pt>
                <c:pt idx="68">
                  <c:v>10.785774506289922</c:v>
                </c:pt>
                <c:pt idx="69">
                  <c:v>8.3952174825468067</c:v>
                </c:pt>
                <c:pt idx="70">
                  <c:v>5.9469212197618617</c:v>
                </c:pt>
                <c:pt idx="71">
                  <c:v>3.8128842962427631</c:v>
                </c:pt>
                <c:pt idx="72">
                  <c:v>2.1936986538785277</c:v>
                </c:pt>
                <c:pt idx="73">
                  <c:v>1.1192654745095101</c:v>
                </c:pt>
                <c:pt idx="74">
                  <c:v>0.64144906384483746</c:v>
                </c:pt>
                <c:pt idx="75">
                  <c:v>0.61851120799552262</c:v>
                </c:pt>
                <c:pt idx="76">
                  <c:v>0.91729045396069908</c:v>
                </c:pt>
                <c:pt idx="77">
                  <c:v>1.3009094680684419</c:v>
                </c:pt>
                <c:pt idx="78">
                  <c:v>1.5742987725401949</c:v>
                </c:pt>
                <c:pt idx="79">
                  <c:v>1.8337535457837173</c:v>
                </c:pt>
                <c:pt idx="80">
                  <c:v>2.2000315159337331</c:v>
                </c:pt>
                <c:pt idx="81">
                  <c:v>2.5</c:v>
                </c:pt>
                <c:pt idx="82">
                  <c:v>2.6666666666666665</c:v>
                </c:pt>
                <c:pt idx="83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E2-23C6-4D4B-ACE5-CE916285F6F3}"/>
            </c:ext>
          </c:extLst>
        </c:ser>
        <c:ser>
          <c:idx val="4"/>
          <c:order val="3"/>
          <c:tx>
            <c:v>Germany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mortality'!$I$360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{5136A222-3F5E-C746-BBC3-7698D173C511}</c15:txfldGUID>
                      <c15:f>'Covod_19 mortality'!$I$360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23C6-4D4B-ACE5-CE916285F6F3}"/>
                </c:ext>
              </c:extLst>
            </c:dLbl>
            <c:dLbl>
              <c:idx val="1"/>
              <c:tx>
                <c:strRef>
                  <c:f>'Covod_19 mortality'!$I$361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{F0FCE245-88EA-504B-B80E-138069230193}</c15:txfldGUID>
                      <c15:f>'Covod_19 mortality'!$I$361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23C6-4D4B-ACE5-CE916285F6F3}"/>
                </c:ext>
              </c:extLst>
            </c:dLbl>
            <c:dLbl>
              <c:idx val="2"/>
              <c:tx>
                <c:strRef>
                  <c:f>'Covod_19 mortality'!$I$362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{D84E1291-C1C1-784E-9077-45451251B9A6}</c15:txfldGUID>
                      <c15:f>'Covod_19 mortality'!$I$362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23C6-4D4B-ACE5-CE916285F6F3}"/>
                </c:ext>
              </c:extLst>
            </c:dLbl>
            <c:dLbl>
              <c:idx val="3"/>
              <c:tx>
                <c:strRef>
                  <c:f>'Covod_19 mortality'!$I$363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{4F8922E5-8070-154E-AEAF-C0DE59C30C66}</c15:txfldGUID>
                      <c15:f>'Covod_19 mortality'!$I$363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23C6-4D4B-ACE5-CE916285F6F3}"/>
                </c:ext>
              </c:extLst>
            </c:dLbl>
            <c:dLbl>
              <c:idx val="4"/>
              <c:tx>
                <c:strRef>
                  <c:f>'Covod_19 mortality'!$I$364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{60E0E5A7-27C0-B04E-BF63-45CA6BBD12CB}</c15:txfldGUID>
                      <c15:f>'Covod_19 mortality'!$I$364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23C6-4D4B-ACE5-CE916285F6F3}"/>
                </c:ext>
              </c:extLst>
            </c:dLbl>
            <c:dLbl>
              <c:idx val="5"/>
              <c:tx>
                <c:strRef>
                  <c:f>'Covod_19 mortality'!$I$365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{C0232C17-BFA7-1C4E-9D55-B95B51138943}</c15:txfldGUID>
                      <c15:f>'Covod_19 mortality'!$I$365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23C6-4D4B-ACE5-CE916285F6F3}"/>
                </c:ext>
              </c:extLst>
            </c:dLbl>
            <c:dLbl>
              <c:idx val="6"/>
              <c:tx>
                <c:strRef>
                  <c:f>'Covod_19 mortality'!$I$366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{384DE26E-C03F-C141-AB9E-28F8396EA41A}</c15:txfldGUID>
                      <c15:f>'Covod_19 mortality'!$I$366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23C6-4D4B-ACE5-CE916285F6F3}"/>
                </c:ext>
              </c:extLst>
            </c:dLbl>
            <c:dLbl>
              <c:idx val="7"/>
              <c:tx>
                <c:strRef>
                  <c:f>'Covod_19 mortality'!$I$367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{8C4E9D70-798C-A04F-B1C4-D489786D99D9}</c15:txfldGUID>
                      <c15:f>'Covod_19 mortality'!$I$367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23C6-4D4B-ACE5-CE916285F6F3}"/>
                </c:ext>
              </c:extLst>
            </c:dLbl>
            <c:dLbl>
              <c:idx val="8"/>
              <c:tx>
                <c:strRef>
                  <c:f>'Covod_19 mortality'!$I$368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{24824179-4723-C242-8385-630518685C85}</c15:txfldGUID>
                      <c15:f>'Covod_19 mortality'!$I$368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23C6-4D4B-ACE5-CE916285F6F3}"/>
                </c:ext>
              </c:extLst>
            </c:dLbl>
            <c:dLbl>
              <c:idx val="9"/>
              <c:tx>
                <c:strRef>
                  <c:f>'Covod_19 mortality'!$I$369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{F4B09FA1-3E85-114E-BC2A-77A46D2CD2F9}</c15:txfldGUID>
                      <c15:f>'Covod_19 mortality'!$I$369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23C6-4D4B-ACE5-CE916285F6F3}"/>
                </c:ext>
              </c:extLst>
            </c:dLbl>
            <c:dLbl>
              <c:idx val="10"/>
              <c:tx>
                <c:strRef>
                  <c:f>'Covod_19 mortality'!$I$370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{E4CCF1F4-1E22-2F44-AFB9-7340BCF30E96}</c15:txfldGUID>
                      <c15:f>'Covod_19 mortality'!$I$370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23C6-4D4B-ACE5-CE916285F6F3}"/>
                </c:ext>
              </c:extLst>
            </c:dLbl>
            <c:dLbl>
              <c:idx val="11"/>
              <c:tx>
                <c:strRef>
                  <c:f>'Covod_19 mortality'!$I$371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{4666FD36-4F26-304E-AF9C-D26FA5E77C2B}</c15:txfldGUID>
                      <c15:f>'Covod_19 mortality'!$I$371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23C6-4D4B-ACE5-CE916285F6F3}"/>
                </c:ext>
              </c:extLst>
            </c:dLbl>
            <c:dLbl>
              <c:idx val="12"/>
              <c:tx>
                <c:strRef>
                  <c:f>'Covod_19 mortality'!$I$372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{F75BD5BF-6BCD-644A-BF96-70F6E4E67340}</c15:txfldGUID>
                      <c15:f>'Covod_19 mortality'!$I$372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23C6-4D4B-ACE5-CE916285F6F3}"/>
                </c:ext>
              </c:extLst>
            </c:dLbl>
            <c:dLbl>
              <c:idx val="13"/>
              <c:tx>
                <c:strRef>
                  <c:f>'Covod_19 mortality'!$I$373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{676CDD0C-BA68-7643-9E63-9C424B462C1E}</c15:txfldGUID>
                      <c15:f>'Covod_19 mortality'!$I$373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23C6-4D4B-ACE5-CE916285F6F3}"/>
                </c:ext>
              </c:extLst>
            </c:dLbl>
            <c:dLbl>
              <c:idx val="14"/>
              <c:tx>
                <c:strRef>
                  <c:f>'Covod_19 mortality'!$I$374</c:f>
                  <c:strCache>
                    <c:ptCount val="1"/>
                    <c:pt idx="0">
                      <c:v>30-Mar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{A561C7AE-3BAE-5F47-B6E8-0FF10250AE0A}</c15:txfldGUID>
                      <c15:f>'Covod_19 mortality'!$I$374</c15:f>
                      <c15:dlblFieldTableCache>
                        <c:ptCount val="1"/>
                        <c:pt idx="0">
                          <c:v>30-Mar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23C6-4D4B-ACE5-CE916285F6F3}"/>
                </c:ext>
              </c:extLst>
            </c:dLbl>
            <c:dLbl>
              <c:idx val="15"/>
              <c:tx>
                <c:strRef>
                  <c:f>'Covod_19 mortality'!$I$375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{F00863A3-3CE2-7D41-A9ED-8A0F8FFDBA3F}</c15:txfldGUID>
                      <c15:f>'Covod_19 mortality'!$I$375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23C6-4D4B-ACE5-CE916285F6F3}"/>
                </c:ext>
              </c:extLst>
            </c:dLbl>
            <c:dLbl>
              <c:idx val="16"/>
              <c:tx>
                <c:strRef>
                  <c:f>'Covod_19 mortality'!$I$376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{581B137B-CA88-274D-B198-41591077083C}</c15:txfldGUID>
                      <c15:f>'Covod_19 mortality'!$I$376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23C6-4D4B-ACE5-CE916285F6F3}"/>
                </c:ext>
              </c:extLst>
            </c:dLbl>
            <c:dLbl>
              <c:idx val="17"/>
              <c:tx>
                <c:strRef>
                  <c:f>'Covod_19 mortality'!$I$377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{80A31174-5A8F-F442-8163-B897F42CECBA}</c15:txfldGUID>
                      <c15:f>'Covod_19 mortality'!$I$377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23C6-4D4B-ACE5-CE916285F6F3}"/>
                </c:ext>
              </c:extLst>
            </c:dLbl>
            <c:dLbl>
              <c:idx val="18"/>
              <c:tx>
                <c:strRef>
                  <c:f>'Covod_19 mortality'!$I$378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{E71F661A-10EA-DD43-A64C-B64AFCE02DEF}</c15:txfldGUID>
                      <c15:f>'Covod_19 mortality'!$I$378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23C6-4D4B-ACE5-CE916285F6F3}"/>
                </c:ext>
              </c:extLst>
            </c:dLbl>
            <c:dLbl>
              <c:idx val="19"/>
              <c:tx>
                <c:strRef>
                  <c:f>'Covod_19 mortality'!$I$379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{1AE9B954-B2A7-0E4A-AC7E-4FB0B671135A}</c15:txfldGUID>
                      <c15:f>'Covod_19 mortality'!$I$379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23C6-4D4B-ACE5-CE916285F6F3}"/>
                </c:ext>
              </c:extLst>
            </c:dLbl>
            <c:dLbl>
              <c:idx val="20"/>
              <c:tx>
                <c:strRef>
                  <c:f>'Covod_19 mortality'!$I$380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{75C85EEE-DFAA-6041-9332-212045742E9B}</c15:txfldGUID>
                      <c15:f>'Covod_19 mortality'!$I$380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23C6-4D4B-ACE5-CE916285F6F3}"/>
                </c:ext>
              </c:extLst>
            </c:dLbl>
            <c:dLbl>
              <c:idx val="21"/>
              <c:tx>
                <c:strRef>
                  <c:f>'Covod_19 mortality'!$I$381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{C109E31D-A70E-1E4F-A582-24A4674B8B84}</c15:txfldGUID>
                      <c15:f>'Covod_19 mortality'!$I$381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8-23C6-4D4B-ACE5-CE916285F6F3}"/>
                </c:ext>
              </c:extLst>
            </c:dLbl>
            <c:dLbl>
              <c:idx val="22"/>
              <c:tx>
                <c:strRef>
                  <c:f>'Covod_19 mortality'!$I$382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{9B7519E8-A349-F841-8221-03B1E6095B88}</c15:txfldGUID>
                      <c15:f>'Covod_19 mortality'!$I$382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23C6-4D4B-ACE5-CE916285F6F3}"/>
                </c:ext>
              </c:extLst>
            </c:dLbl>
            <c:dLbl>
              <c:idx val="23"/>
              <c:tx>
                <c:strRef>
                  <c:f>'Covod_19 mortality'!$I$383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{B0B7812A-B353-C449-980A-B2091866DF77}</c15:txfldGUID>
                      <c15:f>'Covod_19 mortality'!$I$383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23C6-4D4B-ACE5-CE916285F6F3}"/>
                </c:ext>
              </c:extLst>
            </c:dLbl>
            <c:dLbl>
              <c:idx val="24"/>
              <c:tx>
                <c:strRef>
                  <c:f>'Covod_19 mortality'!$I$384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{F72433E0-4FCB-6547-964D-11E95A3EBA74}</c15:txfldGUID>
                      <c15:f>'Covod_19 mortality'!$I$384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23C6-4D4B-ACE5-CE916285F6F3}"/>
                </c:ext>
              </c:extLst>
            </c:dLbl>
            <c:dLbl>
              <c:idx val="25"/>
              <c:tx>
                <c:strRef>
                  <c:f>'Covod_19 mortality'!$I$385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{1B726B1A-0424-3843-815B-A4788D6FC4DB}</c15:txfldGUID>
                      <c15:f>'Covod_19 mortality'!$I$385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23C6-4D4B-ACE5-CE916285F6F3}"/>
                </c:ext>
              </c:extLst>
            </c:dLbl>
            <c:dLbl>
              <c:idx val="26"/>
              <c:tx>
                <c:strRef>
                  <c:f>'Covod_19 mortality'!$I$386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{0209EE97-734A-2440-BA62-1B6B2D1D2893}</c15:txfldGUID>
                      <c15:f>'Covod_19 mortality'!$I$386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23C6-4D4B-ACE5-CE916285F6F3}"/>
                </c:ext>
              </c:extLst>
            </c:dLbl>
            <c:dLbl>
              <c:idx val="27"/>
              <c:tx>
                <c:strRef>
                  <c:f>'Covod_19 mortality'!$I$387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{8D9997C1-909E-A246-9583-568E3A7B2295}</c15:txfldGUID>
                      <c15:f>'Covod_19 mortality'!$I$387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23C6-4D4B-ACE5-CE916285F6F3}"/>
                </c:ext>
              </c:extLst>
            </c:dLbl>
            <c:dLbl>
              <c:idx val="28"/>
              <c:tx>
                <c:strRef>
                  <c:f>'Covod_19 mortality'!$I$388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{9159E5A5-1477-A64E-93A1-BECAE662BD60}</c15:txfldGUID>
                      <c15:f>'Covod_19 mortality'!$I$388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23C6-4D4B-ACE5-CE916285F6F3}"/>
                </c:ext>
              </c:extLst>
            </c:dLbl>
            <c:dLbl>
              <c:idx val="29"/>
              <c:tx>
                <c:strRef>
                  <c:f>'Covod_19 mortality'!$I$389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{622A8A08-9EEE-D341-B7C1-960D494C56DA}</c15:txfldGUID>
                      <c15:f>'Covod_19 mortality'!$I$389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23C6-4D4B-ACE5-CE916285F6F3}"/>
                </c:ext>
              </c:extLst>
            </c:dLbl>
            <c:dLbl>
              <c:idx val="30"/>
              <c:tx>
                <c:strRef>
                  <c:f>'Covod_19 mortality'!$I$390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{5D1C17F8-87A6-6F40-8403-A9E08E2D2BC4}</c15:txfldGUID>
                      <c15:f>'Covod_19 mortality'!$I$390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23C6-4D4B-ACE5-CE916285F6F3}"/>
                </c:ext>
              </c:extLst>
            </c:dLbl>
            <c:dLbl>
              <c:idx val="31"/>
              <c:tx>
                <c:strRef>
                  <c:f>'Covod_19 mortality'!$I$391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{59E920E2-32F2-5F40-934D-CB09EDCF609C}</c15:txfldGUID>
                      <c15:f>'Covod_19 mortality'!$I$391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23C6-4D4B-ACE5-CE916285F6F3}"/>
                </c:ext>
              </c:extLst>
            </c:dLbl>
            <c:dLbl>
              <c:idx val="32"/>
              <c:tx>
                <c:strRef>
                  <c:f>'Covod_19 mortality'!$I$392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{E269037A-E515-7E4A-95C4-EDC13F9E8D7F}</c15:txfldGUID>
                      <c15:f>'Covod_19 mortality'!$I$392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23C6-4D4B-ACE5-CE916285F6F3}"/>
                </c:ext>
              </c:extLst>
            </c:dLbl>
            <c:dLbl>
              <c:idx val="33"/>
              <c:tx>
                <c:strRef>
                  <c:f>'Covod_19 mortality'!$I$393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{03D7CE59-7356-5548-BAC0-6CDF72160F8F}</c15:txfldGUID>
                      <c15:f>'Covod_19 mortality'!$I$393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23C6-4D4B-ACE5-CE916285F6F3}"/>
                </c:ext>
              </c:extLst>
            </c:dLbl>
            <c:dLbl>
              <c:idx val="34"/>
              <c:tx>
                <c:strRef>
                  <c:f>'Covod_19 mortality'!$I$394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{F7C5714C-DE93-774B-8766-FF96509E7818}</c15:txfldGUID>
                      <c15:f>'Covod_19 mortality'!$I$394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23C6-4D4B-ACE5-CE916285F6F3}"/>
                </c:ext>
              </c:extLst>
            </c:dLbl>
            <c:dLbl>
              <c:idx val="35"/>
              <c:tx>
                <c:strRef>
                  <c:f>'Covod_19 mortality'!$I$395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{8A0EAD6D-6A60-2440-AF26-ADB455FF11E3}</c15:txfldGUID>
                      <c15:f>'Covod_19 mortality'!$I$395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23C6-4D4B-ACE5-CE916285F6F3}"/>
                </c:ext>
              </c:extLst>
            </c:dLbl>
            <c:dLbl>
              <c:idx val="36"/>
              <c:tx>
                <c:strRef>
                  <c:f>'Covod_19 mortality'!$I$396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{37299189-731C-C040-99A4-62155FBDFB92}</c15:txfldGUID>
                      <c15:f>'Covod_19 mortality'!$I$396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23C6-4D4B-ACE5-CE916285F6F3}"/>
                </c:ext>
              </c:extLst>
            </c:dLbl>
            <c:dLbl>
              <c:idx val="37"/>
              <c:tx>
                <c:strRef>
                  <c:f>'Covod_19 mortality'!$I$397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{2E6111DC-29B3-2640-A61F-8F920C1973BD}</c15:txfldGUID>
                      <c15:f>'Covod_19 mortality'!$I$397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23C6-4D4B-ACE5-CE916285F6F3}"/>
                </c:ext>
              </c:extLst>
            </c:dLbl>
            <c:dLbl>
              <c:idx val="38"/>
              <c:tx>
                <c:strRef>
                  <c:f>'Covod_19 mortality'!$I$398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{BCEA708E-8761-9049-9565-73189FC1E802}</c15:txfldGUID>
                      <c15:f>'Covod_19 mortality'!$I$398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9-23C6-4D4B-ACE5-CE916285F6F3}"/>
                </c:ext>
              </c:extLst>
            </c:dLbl>
            <c:dLbl>
              <c:idx val="39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{DB9FA6B4-D13A-BF4E-92B1-14644E06F5AA}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23C6-4D4B-ACE5-CE916285F6F3}"/>
                </c:ext>
              </c:extLst>
            </c:dLbl>
            <c:dLbl>
              <c:idx val="40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{3FAA5C6A-A6B0-FE4C-A71E-E7CA8F4875DC}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23C6-4D4B-ACE5-CE916285F6F3}"/>
                </c:ext>
              </c:extLst>
            </c:dLbl>
            <c:dLbl>
              <c:idx val="41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{C0AB5612-1E72-AE4A-A027-739B8EAB3AED}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23C6-4D4B-ACE5-CE916285F6F3}"/>
                </c:ext>
              </c:extLst>
            </c:dLbl>
            <c:dLbl>
              <c:idx val="42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{2193C90D-CC23-3149-8966-CCC6697B4BBE}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23C6-4D4B-ACE5-CE916285F6F3}"/>
                </c:ext>
              </c:extLst>
            </c:dLbl>
            <c:dLbl>
              <c:idx val="43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{DE5901A9-0EE3-2743-A065-4832D417DA44}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3B9-114F-AE07-331073B8F729}"/>
                </c:ext>
              </c:extLst>
            </c:dLbl>
            <c:dLbl>
              <c:idx val="44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{A7C90904-A2EC-4341-83E9-B0639363873E}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3B9-114F-AE07-331073B8F729}"/>
                </c:ext>
              </c:extLst>
            </c:dLbl>
            <c:dLbl>
              <c:idx val="45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{216BBF3D-CF70-5340-9A92-EDCC39FA2D11}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3B9-114F-AE07-331073B8F729}"/>
                </c:ext>
              </c:extLst>
            </c:dLbl>
            <c:dLbl>
              <c:idx val="46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{8726B12B-0F96-CF4D-8448-F7160379F0A6}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3B9-114F-AE07-331073B8F729}"/>
                </c:ext>
              </c:extLst>
            </c:dLbl>
            <c:dLbl>
              <c:idx val="47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{31CACBA7-0CE7-EF4E-A16B-4092F1364F35}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9C75-C648-85FF-59A411C60A6A}"/>
                </c:ext>
              </c:extLst>
            </c:dLbl>
            <c:dLbl>
              <c:idx val="48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{F201E886-184F-8545-8022-0B6C8761455C}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9C75-C648-85FF-59A411C60A6A}"/>
                </c:ext>
              </c:extLst>
            </c:dLbl>
            <c:dLbl>
              <c:idx val="49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{ED5496F8-558D-8946-B190-EC167F9B68B1}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9C75-C648-85FF-59A411C60A6A}"/>
                </c:ext>
              </c:extLst>
            </c:dLbl>
            <c:dLbl>
              <c:idx val="50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{8A55F020-2A3F-1849-95C0-A64EA2AF8871}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9C75-C648-85FF-59A411C60A6A}"/>
                </c:ext>
              </c:extLst>
            </c:dLbl>
            <c:dLbl>
              <c:idx val="51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{C62954B6-0B6A-1945-AA52-6BB02A4A6DF9}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9C75-C648-85FF-59A411C60A6A}"/>
                </c:ext>
              </c:extLst>
            </c:dLbl>
            <c:dLbl>
              <c:idx val="52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{69E3ABD7-3765-9041-9057-964DE1E646E7}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9C75-C648-85FF-59A411C60A6A}"/>
                </c:ext>
              </c:extLst>
            </c:dLbl>
            <c:dLbl>
              <c:idx val="53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{9747D58A-0CB1-C349-BD72-D1683AA8B36C}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9C75-C648-85FF-59A411C60A6A}"/>
                </c:ext>
              </c:extLst>
            </c:dLbl>
            <c:dLbl>
              <c:idx val="54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{31F61CCB-E93B-224B-A700-4DC0D3AD048D}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9C75-C648-85FF-59A411C60A6A}"/>
                </c:ext>
              </c:extLst>
            </c:dLbl>
            <c:dLbl>
              <c:idx val="55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{818C6E26-4708-2643-8198-3BBB0E03FE4D}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9C75-C648-85FF-59A411C60A6A}"/>
                </c:ext>
              </c:extLst>
            </c:dLbl>
            <c:dLbl>
              <c:idx val="56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{EC641A48-4678-3B47-BE96-C9443A649B97}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9C75-C648-85FF-59A411C60A6A}"/>
                </c:ext>
              </c:extLst>
            </c:dLbl>
            <c:dLbl>
              <c:idx val="57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{8B844A56-64ED-4E48-9E6D-E40D044E7CCE}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9C75-C648-85FF-59A411C60A6A}"/>
                </c:ext>
              </c:extLst>
            </c:dLbl>
            <c:dLbl>
              <c:idx val="58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{A64E21B5-DB77-9E45-986A-1A33192A0889}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9C75-C648-85FF-59A411C60A6A}"/>
                </c:ext>
              </c:extLst>
            </c:dLbl>
            <c:dLbl>
              <c:idx val="59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{4E5BB3CE-D1E2-0E4A-B228-C781BAD745F5}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9C75-C648-85FF-59A411C60A6A}"/>
                </c:ext>
              </c:extLst>
            </c:dLbl>
            <c:dLbl>
              <c:idx val="60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{340B7F8A-58B4-7245-82CF-E7EB15E7F59E}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9C75-C648-85FF-59A411C60A6A}"/>
                </c:ext>
              </c:extLst>
            </c:dLbl>
            <c:dLbl>
              <c:idx val="61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{739CA815-10C3-874B-9F51-BC39526991C3}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9C75-C648-85FF-59A411C60A6A}"/>
                </c:ext>
              </c:extLst>
            </c:dLbl>
            <c:dLbl>
              <c:idx val="62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{5F95BFDE-C7FE-A044-87E4-6306B9DCCAEE}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9C75-C648-85FF-59A411C60A6A}"/>
                </c:ext>
              </c:extLst>
            </c:dLbl>
            <c:dLbl>
              <c:idx val="63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{62AD5DE0-B5A5-0A40-BEC0-0658B3A70AC4}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9C75-C648-85FF-59A411C60A6A}"/>
                </c:ext>
              </c:extLst>
            </c:dLbl>
            <c:dLbl>
              <c:idx val="64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{53FB1743-D95A-8740-B05D-F48C6D3CB64C}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9C75-C648-85FF-59A411C60A6A}"/>
                </c:ext>
              </c:extLst>
            </c:dLbl>
            <c:dLbl>
              <c:idx val="65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{3B221963-EEFF-D04A-A036-F8AB1193D7D9}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9C75-C648-85FF-59A411C60A6A}"/>
                </c:ext>
              </c:extLst>
            </c:dLbl>
            <c:dLbl>
              <c:idx val="66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{1C6C4607-4153-D746-AE0A-EED03BA5509A}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9C75-C648-85FF-59A411C60A6A}"/>
                </c:ext>
              </c:extLst>
            </c:dLbl>
            <c:dLbl>
              <c:idx val="67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{76E89E20-331E-DA40-B6A1-08373068B6E9}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9C75-C648-85FF-59A411C60A6A}"/>
                </c:ext>
              </c:extLst>
            </c:dLbl>
            <c:dLbl>
              <c:idx val="68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{32B96966-04FD-B44A-A56E-DC70145A091A}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9C75-C648-85FF-59A411C60A6A}"/>
                </c:ext>
              </c:extLst>
            </c:dLbl>
            <c:dLbl>
              <c:idx val="69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{DEB97DBE-4D98-D240-A34E-2451F0295841}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9C75-C648-85FF-59A411C60A6A}"/>
                </c:ext>
              </c:extLst>
            </c:dLbl>
            <c:dLbl>
              <c:idx val="70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{AD1201F4-12B0-F142-AF7F-6733C5E5B719}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9C75-C648-85FF-59A411C60A6A}"/>
                </c:ext>
              </c:extLst>
            </c:dLbl>
            <c:dLbl>
              <c:idx val="71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{E847A6C2-2592-D147-A963-23671BD44317}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9C75-C648-85FF-59A411C60A6A}"/>
                </c:ext>
              </c:extLst>
            </c:dLbl>
            <c:dLbl>
              <c:idx val="72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{CCC87DCC-BD02-3542-828E-3A8450FA5B7B}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9C75-C648-85FF-59A411C60A6A}"/>
                </c:ext>
              </c:extLst>
            </c:dLbl>
            <c:dLbl>
              <c:idx val="73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{8446B9A4-3A88-6149-A4D6-46B7A5B864EA}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9C75-C648-85FF-59A411C60A6A}"/>
                </c:ext>
              </c:extLst>
            </c:dLbl>
            <c:dLbl>
              <c:idx val="74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{3969CE08-2CE3-2145-9E19-EA4735808B91}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9C75-C648-85FF-59A411C60A6A}"/>
                </c:ext>
              </c:extLst>
            </c:dLbl>
            <c:dLbl>
              <c:idx val="75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{00A76774-DEA9-7D49-A765-F6D4744FA3BB}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9C75-C648-85FF-59A411C60A6A}"/>
                </c:ext>
              </c:extLst>
            </c:dLbl>
            <c:dLbl>
              <c:idx val="76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{6D80A0EE-BEF7-B141-ABF9-4A332C8D813E}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mortality'!$G$360:$G$436</c:f>
              <c:numCache>
                <c:formatCode>0.00</c:formatCode>
                <c:ptCount val="77"/>
                <c:pt idx="0">
                  <c:v>2.5625</c:v>
                </c:pt>
                <c:pt idx="1">
                  <c:v>4.1833333333333336</c:v>
                </c:pt>
                <c:pt idx="2">
                  <c:v>4.3125</c:v>
                </c:pt>
                <c:pt idx="3">
                  <c:v>7.4714285714285715</c:v>
                </c:pt>
                <c:pt idx="4">
                  <c:v>8.2857142857142847</c:v>
                </c:pt>
                <c:pt idx="5">
                  <c:v>7.9642857142857135</c:v>
                </c:pt>
                <c:pt idx="6">
                  <c:v>10.357142857142858</c:v>
                </c:pt>
                <c:pt idx="7">
                  <c:v>12.035714285714285</c:v>
                </c:pt>
                <c:pt idx="8">
                  <c:v>12.571428571428573</c:v>
                </c:pt>
                <c:pt idx="9">
                  <c:v>13.25</c:v>
                </c:pt>
                <c:pt idx="10">
                  <c:v>14.785714285714285</c:v>
                </c:pt>
                <c:pt idx="11">
                  <c:v>15.75</c:v>
                </c:pt>
                <c:pt idx="12">
                  <c:v>13.928571428571431</c:v>
                </c:pt>
                <c:pt idx="13">
                  <c:v>10.321428571428569</c:v>
                </c:pt>
                <c:pt idx="14">
                  <c:v>9.7142857142857082</c:v>
                </c:pt>
                <c:pt idx="15">
                  <c:v>12.285714285714292</c:v>
                </c:pt>
                <c:pt idx="16">
                  <c:v>16.214285714285722</c:v>
                </c:pt>
                <c:pt idx="17">
                  <c:v>18.678571428571431</c:v>
                </c:pt>
                <c:pt idx="18">
                  <c:v>11.5</c:v>
                </c:pt>
                <c:pt idx="19">
                  <c:v>-5.1785714285714306</c:v>
                </c:pt>
                <c:pt idx="20">
                  <c:v>-9.3571428571428612</c:v>
                </c:pt>
                <c:pt idx="21">
                  <c:v>1.3571428571428612</c:v>
                </c:pt>
                <c:pt idx="22">
                  <c:v>-2.4285714285714306</c:v>
                </c:pt>
                <c:pt idx="23">
                  <c:v>-3.1785714285714306</c:v>
                </c:pt>
                <c:pt idx="24">
                  <c:v>8.5</c:v>
                </c:pt>
                <c:pt idx="25">
                  <c:v>10.607142857142847</c:v>
                </c:pt>
                <c:pt idx="26">
                  <c:v>14.571428571428569</c:v>
                </c:pt>
                <c:pt idx="27">
                  <c:v>9.1785714285714306</c:v>
                </c:pt>
                <c:pt idx="28">
                  <c:v>-2.7142857142857082</c:v>
                </c:pt>
                <c:pt idx="29">
                  <c:v>4.2857142857142918</c:v>
                </c:pt>
                <c:pt idx="30">
                  <c:v>-0.6428571428571388</c:v>
                </c:pt>
                <c:pt idx="31">
                  <c:v>-14.607142857142861</c:v>
                </c:pt>
                <c:pt idx="32">
                  <c:v>-10.107142857142861</c:v>
                </c:pt>
                <c:pt idx="33">
                  <c:v>-6.1428571428571388</c:v>
                </c:pt>
                <c:pt idx="34">
                  <c:v>-4.3928571428571388</c:v>
                </c:pt>
                <c:pt idx="35">
                  <c:v>-6.1428571428571388</c:v>
                </c:pt>
                <c:pt idx="36">
                  <c:v>-9.392857142857153</c:v>
                </c:pt>
                <c:pt idx="37">
                  <c:v>-6.6071428571428612</c:v>
                </c:pt>
                <c:pt idx="38">
                  <c:v>-11.035714285714278</c:v>
                </c:pt>
                <c:pt idx="39">
                  <c:v>-15.892857142857139</c:v>
                </c:pt>
                <c:pt idx="40">
                  <c:v>-11.607142857142861</c:v>
                </c:pt>
                <c:pt idx="41">
                  <c:v>-7.1071428571428612</c:v>
                </c:pt>
                <c:pt idx="42">
                  <c:v>-5.5</c:v>
                </c:pt>
                <c:pt idx="43">
                  <c:v>-9.9642857142857153</c:v>
                </c:pt>
                <c:pt idx="44">
                  <c:v>-9.6428571428571459</c:v>
                </c:pt>
                <c:pt idx="45">
                  <c:v>1.1071428571428541</c:v>
                </c:pt>
                <c:pt idx="46">
                  <c:v>2</c:v>
                </c:pt>
                <c:pt idx="47">
                  <c:v>-2.3571428571428541</c:v>
                </c:pt>
                <c:pt idx="48">
                  <c:v>-3.6785714285714235</c:v>
                </c:pt>
                <c:pt idx="49">
                  <c:v>-5</c:v>
                </c:pt>
                <c:pt idx="50">
                  <c:v>-0.9642857142857153</c:v>
                </c:pt>
                <c:pt idx="51">
                  <c:v>-1.4285714285714306</c:v>
                </c:pt>
                <c:pt idx="52">
                  <c:v>-11.964285714285715</c:v>
                </c:pt>
                <c:pt idx="53">
                  <c:v>-16.142857142857142</c:v>
                </c:pt>
                <c:pt idx="54">
                  <c:v>-10.785714285714285</c:v>
                </c:pt>
                <c:pt idx="55">
                  <c:v>-3.4642857142857153</c:v>
                </c:pt>
                <c:pt idx="56">
                  <c:v>-1.4642857142857153</c:v>
                </c:pt>
                <c:pt idx="57">
                  <c:v>-3.4642857142857117</c:v>
                </c:pt>
                <c:pt idx="58">
                  <c:v>-3.8928571428571423</c:v>
                </c:pt>
                <c:pt idx="59">
                  <c:v>-2.9642857142857153</c:v>
                </c:pt>
                <c:pt idx="60">
                  <c:v>0.85714285714285765</c:v>
                </c:pt>
                <c:pt idx="61">
                  <c:v>1.8571428571428577</c:v>
                </c:pt>
                <c:pt idx="62">
                  <c:v>-0.2142857142857153</c:v>
                </c:pt>
                <c:pt idx="63">
                  <c:v>-0.9642857142857153</c:v>
                </c:pt>
                <c:pt idx="64">
                  <c:v>-1.678571428571427</c:v>
                </c:pt>
                <c:pt idx="65">
                  <c:v>-1.8571428571428577</c:v>
                </c:pt>
                <c:pt idx="66">
                  <c:v>-1.6428571428571459</c:v>
                </c:pt>
                <c:pt idx="67">
                  <c:v>-1.1428571428571423</c:v>
                </c:pt>
                <c:pt idx="68">
                  <c:v>-0.21428571428571175</c:v>
                </c:pt>
                <c:pt idx="69">
                  <c:v>-0.60714285714285765</c:v>
                </c:pt>
                <c:pt idx="70">
                  <c:v>-1.6785714285714306</c:v>
                </c:pt>
                <c:pt idx="71">
                  <c:v>-1.7440476190476168</c:v>
                </c:pt>
                <c:pt idx="72">
                  <c:v>-3.2857142857142847</c:v>
                </c:pt>
                <c:pt idx="73">
                  <c:v>-5.0416666666666679</c:v>
                </c:pt>
                <c:pt idx="74">
                  <c:v>-4.8333333333333339</c:v>
                </c:pt>
                <c:pt idx="75">
                  <c:v>-5</c:v>
                </c:pt>
                <c:pt idx="76">
                  <c:v>-5.3333333333333321</c:v>
                </c:pt>
              </c:numCache>
            </c:numRef>
          </c:xVal>
          <c:yVal>
            <c:numRef>
              <c:f>'Covod_19 mortality'!$H$360:$H$436</c:f>
              <c:numCache>
                <c:formatCode>General</c:formatCode>
                <c:ptCount val="77"/>
                <c:pt idx="0">
                  <c:v>5.333333333333333</c:v>
                </c:pt>
                <c:pt idx="1">
                  <c:v>10.375</c:v>
                </c:pt>
                <c:pt idx="2">
                  <c:v>13.7</c:v>
                </c:pt>
                <c:pt idx="3">
                  <c:v>19</c:v>
                </c:pt>
                <c:pt idx="4">
                  <c:v>28.642857142857142</c:v>
                </c:pt>
                <c:pt idx="5">
                  <c:v>35.571428571428569</c:v>
                </c:pt>
                <c:pt idx="6">
                  <c:v>44.571428571428569</c:v>
                </c:pt>
                <c:pt idx="7">
                  <c:v>56.285714285714285</c:v>
                </c:pt>
                <c:pt idx="8">
                  <c:v>68.642857142857139</c:v>
                </c:pt>
                <c:pt idx="9">
                  <c:v>81.428571428571431</c:v>
                </c:pt>
                <c:pt idx="10">
                  <c:v>95.142857142857139</c:v>
                </c:pt>
                <c:pt idx="11">
                  <c:v>111</c:v>
                </c:pt>
                <c:pt idx="12">
                  <c:v>126.64285714285714</c:v>
                </c:pt>
                <c:pt idx="13">
                  <c:v>138.85714285714286</c:v>
                </c:pt>
                <c:pt idx="14">
                  <c:v>147.28571428571428</c:v>
                </c:pt>
                <c:pt idx="15">
                  <c:v>158.28571428571428</c:v>
                </c:pt>
                <c:pt idx="16">
                  <c:v>171.85714285714286</c:v>
                </c:pt>
                <c:pt idx="17">
                  <c:v>190.71428571428572</c:v>
                </c:pt>
                <c:pt idx="18">
                  <c:v>209.21428571428572</c:v>
                </c:pt>
                <c:pt idx="19">
                  <c:v>213.71428571428572</c:v>
                </c:pt>
                <c:pt idx="20">
                  <c:v>198.85714285714286</c:v>
                </c:pt>
                <c:pt idx="21">
                  <c:v>195</c:v>
                </c:pt>
                <c:pt idx="22">
                  <c:v>201.57142857142858</c:v>
                </c:pt>
                <c:pt idx="23">
                  <c:v>190.14285714285714</c:v>
                </c:pt>
                <c:pt idx="24">
                  <c:v>195.21428571428572</c:v>
                </c:pt>
                <c:pt idx="25">
                  <c:v>207.14285714285714</c:v>
                </c:pt>
                <c:pt idx="26">
                  <c:v>216.42857142857142</c:v>
                </c:pt>
                <c:pt idx="27">
                  <c:v>236.28571428571428</c:v>
                </c:pt>
                <c:pt idx="28">
                  <c:v>234.78571428571428</c:v>
                </c:pt>
                <c:pt idx="29">
                  <c:v>230.85714285714286</c:v>
                </c:pt>
                <c:pt idx="30">
                  <c:v>243.35714285714286</c:v>
                </c:pt>
                <c:pt idx="31">
                  <c:v>229.57142857142858</c:v>
                </c:pt>
                <c:pt idx="32">
                  <c:v>214.14285714285714</c:v>
                </c:pt>
                <c:pt idx="33">
                  <c:v>209.35714285714286</c:v>
                </c:pt>
                <c:pt idx="34">
                  <c:v>201.85714285714286</c:v>
                </c:pt>
                <c:pt idx="35">
                  <c:v>200.57142857142858</c:v>
                </c:pt>
                <c:pt idx="36">
                  <c:v>189.57142857142858</c:v>
                </c:pt>
                <c:pt idx="37">
                  <c:v>181.78571428571428</c:v>
                </c:pt>
                <c:pt idx="38">
                  <c:v>176.35714285714286</c:v>
                </c:pt>
                <c:pt idx="39">
                  <c:v>159.71428571428572</c:v>
                </c:pt>
                <c:pt idx="40">
                  <c:v>144.57142857142858</c:v>
                </c:pt>
                <c:pt idx="41">
                  <c:v>136.5</c:v>
                </c:pt>
                <c:pt idx="42">
                  <c:v>130.35714285714286</c:v>
                </c:pt>
                <c:pt idx="43">
                  <c:v>125.5</c:v>
                </c:pt>
                <c:pt idx="44">
                  <c:v>110.42857142857143</c:v>
                </c:pt>
                <c:pt idx="45">
                  <c:v>106.21428571428571</c:v>
                </c:pt>
                <c:pt idx="46">
                  <c:v>112.64285714285714</c:v>
                </c:pt>
                <c:pt idx="47">
                  <c:v>110.21428571428571</c:v>
                </c:pt>
                <c:pt idx="48">
                  <c:v>107.92857142857143</c:v>
                </c:pt>
                <c:pt idx="49">
                  <c:v>102.85714285714286</c:v>
                </c:pt>
                <c:pt idx="50">
                  <c:v>97.928571428571431</c:v>
                </c:pt>
                <c:pt idx="51">
                  <c:v>100.92857142857143</c:v>
                </c:pt>
                <c:pt idx="52">
                  <c:v>95.071428571428569</c:v>
                </c:pt>
                <c:pt idx="53">
                  <c:v>77</c:v>
                </c:pt>
                <c:pt idx="54">
                  <c:v>62.785714285714285</c:v>
                </c:pt>
                <c:pt idx="55">
                  <c:v>55.428571428571431</c:v>
                </c:pt>
                <c:pt idx="56">
                  <c:v>55.857142857142854</c:v>
                </c:pt>
                <c:pt idx="57">
                  <c:v>52.5</c:v>
                </c:pt>
                <c:pt idx="58">
                  <c:v>48.928571428571431</c:v>
                </c:pt>
                <c:pt idx="59">
                  <c:v>44.714285714285715</c:v>
                </c:pt>
                <c:pt idx="60">
                  <c:v>43</c:v>
                </c:pt>
                <c:pt idx="61">
                  <c:v>46.428571428571431</c:v>
                </c:pt>
                <c:pt idx="62">
                  <c:v>46.714285714285715</c:v>
                </c:pt>
                <c:pt idx="63">
                  <c:v>46</c:v>
                </c:pt>
                <c:pt idx="64">
                  <c:v>44.785714285714285</c:v>
                </c:pt>
                <c:pt idx="65">
                  <c:v>42.642857142857146</c:v>
                </c:pt>
                <c:pt idx="66">
                  <c:v>41.071428571428569</c:v>
                </c:pt>
                <c:pt idx="67">
                  <c:v>39.357142857142854</c:v>
                </c:pt>
                <c:pt idx="68">
                  <c:v>38.785714285714285</c:v>
                </c:pt>
                <c:pt idx="69">
                  <c:v>38.928571428571431</c:v>
                </c:pt>
                <c:pt idx="70">
                  <c:v>37.571428571428569</c:v>
                </c:pt>
                <c:pt idx="71">
                  <c:v>35.571428571428569</c:v>
                </c:pt>
                <c:pt idx="72">
                  <c:v>34.083333333333336</c:v>
                </c:pt>
                <c:pt idx="73">
                  <c:v>29</c:v>
                </c:pt>
                <c:pt idx="74">
                  <c:v>24</c:v>
                </c:pt>
                <c:pt idx="75">
                  <c:v>19.333333333333332</c:v>
                </c:pt>
                <c:pt idx="76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E-23C6-4D4B-ACE5-CE916285F6F3}"/>
            </c:ext>
          </c:extLst>
        </c:ser>
        <c:ser>
          <c:idx val="5"/>
          <c:order val="4"/>
          <c:tx>
            <c:v>UK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mortality'!$I$534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{F1BF2D3B-86F4-B14D-A1E6-1C3DE19C3CB6}</c15:txfldGUID>
                      <c15:f>'Covod_19 mortality'!$I$534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23C6-4D4B-ACE5-CE916285F6F3}"/>
                </c:ext>
              </c:extLst>
            </c:dLbl>
            <c:dLbl>
              <c:idx val="1"/>
              <c:tx>
                <c:strRef>
                  <c:f>'Covod_19 mortality'!$I$535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{E975AA7B-33AB-6C45-A8C3-44ACB7A05076}</c15:txfldGUID>
                      <c15:f>'Covod_19 mortality'!$I$535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23C6-4D4B-ACE5-CE916285F6F3}"/>
                </c:ext>
              </c:extLst>
            </c:dLbl>
            <c:dLbl>
              <c:idx val="2"/>
              <c:tx>
                <c:strRef>
                  <c:f>'Covod_19 mortality'!$I$536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{173811E3-E562-DE46-AC6B-81B32DFA8365}</c15:txfldGUID>
                      <c15:f>'Covod_19 mortality'!$I$536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23C6-4D4B-ACE5-CE916285F6F3}"/>
                </c:ext>
              </c:extLst>
            </c:dLbl>
            <c:dLbl>
              <c:idx val="3"/>
              <c:tx>
                <c:strRef>
                  <c:f>'Covod_19 mortality'!$I$537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{2C445C3B-689B-5045-A6A1-644D717780D9}</c15:txfldGUID>
                      <c15:f>'Covod_19 mortality'!$I$537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23C6-4D4B-ACE5-CE916285F6F3}"/>
                </c:ext>
              </c:extLst>
            </c:dLbl>
            <c:dLbl>
              <c:idx val="4"/>
              <c:tx>
                <c:strRef>
                  <c:f>'Covod_19 mortality'!$I$538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{67E7B380-25C1-5F44-87F3-BDD07B9057C3}</c15:txfldGUID>
                      <c15:f>'Covod_19 mortality'!$I$538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23C6-4D4B-ACE5-CE916285F6F3}"/>
                </c:ext>
              </c:extLst>
            </c:dLbl>
            <c:dLbl>
              <c:idx val="5"/>
              <c:tx>
                <c:strRef>
                  <c:f>'Covod_19 mortality'!$I$539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{9071B510-89AF-F447-98DF-683D62F9AB29}</c15:txfldGUID>
                      <c15:f>'Covod_19 mortality'!$I$539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23C6-4D4B-ACE5-CE916285F6F3}"/>
                </c:ext>
              </c:extLst>
            </c:dLbl>
            <c:dLbl>
              <c:idx val="6"/>
              <c:tx>
                <c:strRef>
                  <c:f>'Covod_19 mortality'!$I$540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{2D26AD73-F0E2-744A-AECC-7B9EF85460E7}</c15:txfldGUID>
                      <c15:f>'Covod_19 mortality'!$I$540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23C6-4D4B-ACE5-CE916285F6F3}"/>
                </c:ext>
              </c:extLst>
            </c:dLbl>
            <c:dLbl>
              <c:idx val="7"/>
              <c:tx>
                <c:strRef>
                  <c:f>'Covod_19 mortality'!$I$541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{169882CF-EED0-1E44-BEA5-48D1B1225599}</c15:txfldGUID>
                      <c15:f>'Covod_19 mortality'!$I$541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23C6-4D4B-ACE5-CE916285F6F3}"/>
                </c:ext>
              </c:extLst>
            </c:dLbl>
            <c:dLbl>
              <c:idx val="8"/>
              <c:tx>
                <c:strRef>
                  <c:f>'Covod_19 mortality'!$I$542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{15D8F1AE-E3CA-E248-88F4-920CFA7B3302}</c15:txfldGUID>
                      <c15:f>'Covod_19 mortality'!$I$542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23C6-4D4B-ACE5-CE916285F6F3}"/>
                </c:ext>
              </c:extLst>
            </c:dLbl>
            <c:dLbl>
              <c:idx val="9"/>
              <c:tx>
                <c:strRef>
                  <c:f>'Covod_19 mortality'!$I$543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{A150386B-2EC4-7A48-9251-48176FC935EE}</c15:txfldGUID>
                      <c15:f>'Covod_19 mortality'!$I$543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23C6-4D4B-ACE5-CE916285F6F3}"/>
                </c:ext>
              </c:extLst>
            </c:dLbl>
            <c:dLbl>
              <c:idx val="10"/>
              <c:tx>
                <c:strRef>
                  <c:f>'Covod_19 mortality'!$I$544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{A202D477-EE90-F749-9E3B-032CF2B29F6D}</c15:txfldGUID>
                      <c15:f>'Covod_19 mortality'!$I$544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23C6-4D4B-ACE5-CE916285F6F3}"/>
                </c:ext>
              </c:extLst>
            </c:dLbl>
            <c:dLbl>
              <c:idx val="11"/>
              <c:tx>
                <c:strRef>
                  <c:f>'Covod_19 mortality'!$I$545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{70F5B3FB-E3D1-BD42-9744-D333EA9A3BDF}</c15:txfldGUID>
                      <c15:f>'Covod_19 mortality'!$I$545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23C6-4D4B-ACE5-CE916285F6F3}"/>
                </c:ext>
              </c:extLst>
            </c:dLbl>
            <c:dLbl>
              <c:idx val="12"/>
              <c:tx>
                <c:strRef>
                  <c:f>'Covod_19 mortality'!$I$546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{6F69840C-3D2B-D144-9E45-CDBEF32D37EE}</c15:txfldGUID>
                      <c15:f>'Covod_19 mortality'!$I$546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23C6-4D4B-ACE5-CE916285F6F3}"/>
                </c:ext>
              </c:extLst>
            </c:dLbl>
            <c:dLbl>
              <c:idx val="13"/>
              <c:tx>
                <c:strRef>
                  <c:f>'Covod_19 mortality'!$I$547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{A566D095-A0CD-794E-A24D-7EF18D9220AC}</c15:txfldGUID>
                      <c15:f>'Covod_19 mortality'!$I$547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23C6-4D4B-ACE5-CE916285F6F3}"/>
                </c:ext>
              </c:extLst>
            </c:dLbl>
            <c:dLbl>
              <c:idx val="14"/>
              <c:tx>
                <c:strRef>
                  <c:f>'Covod_19 mortality'!$I$548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{C89CD4E4-99B7-2641-8A39-7A3AC4FC4CED}</c15:txfldGUID>
                      <c15:f>'Covod_19 mortality'!$I$548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23C6-4D4B-ACE5-CE916285F6F3}"/>
                </c:ext>
              </c:extLst>
            </c:dLbl>
            <c:dLbl>
              <c:idx val="15"/>
              <c:tx>
                <c:strRef>
                  <c:f>'Covod_19 mortality'!$I$549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{516AD9A6-F8B1-DF42-8FCE-87178E32DD08}</c15:txfldGUID>
                      <c15:f>'Covod_19 mortality'!$I$549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23C6-4D4B-ACE5-CE916285F6F3}"/>
                </c:ext>
              </c:extLst>
            </c:dLbl>
            <c:dLbl>
              <c:idx val="16"/>
              <c:tx>
                <c:strRef>
                  <c:f>'Covod_19 mortality'!$I$550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{152E86A8-F611-E34D-BC13-7C92E8588052}</c15:txfldGUID>
                      <c15:f>'Covod_19 mortality'!$I$550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23C6-4D4B-ACE5-CE916285F6F3}"/>
                </c:ext>
              </c:extLst>
            </c:dLbl>
            <c:dLbl>
              <c:idx val="17"/>
              <c:tx>
                <c:strRef>
                  <c:f>'Covod_19 mortality'!$I$551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{1212E9D0-CFAB-6C40-B180-CF5889D4029A}</c15:txfldGUID>
                      <c15:f>'Covod_19 mortality'!$I$551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23C6-4D4B-ACE5-CE916285F6F3}"/>
                </c:ext>
              </c:extLst>
            </c:dLbl>
            <c:dLbl>
              <c:idx val="18"/>
              <c:tx>
                <c:strRef>
                  <c:f>'Covod_19 mortality'!$I$552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{7237361E-EB8A-8143-A9F8-54778BC76F45}</c15:txfldGUID>
                      <c15:f>'Covod_19 mortality'!$I$552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23C6-4D4B-ACE5-CE916285F6F3}"/>
                </c:ext>
              </c:extLst>
            </c:dLbl>
            <c:dLbl>
              <c:idx val="19"/>
              <c:tx>
                <c:strRef>
                  <c:f>'Covod_19 mortality'!$I$553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{185D6C3F-120A-1348-904E-5519C5193924}</c15:txfldGUID>
                      <c15:f>'Covod_19 mortality'!$I$553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23C6-4D4B-ACE5-CE916285F6F3}"/>
                </c:ext>
              </c:extLst>
            </c:dLbl>
            <c:dLbl>
              <c:idx val="20"/>
              <c:tx>
                <c:strRef>
                  <c:f>'Covod_19 mortality'!$I$554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{A15EE3ED-D7CE-9F46-8DB9-861E9ED49543}</c15:txfldGUID>
                      <c15:f>'Covod_19 mortality'!$I$554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23C6-4D4B-ACE5-CE916285F6F3}"/>
                </c:ext>
              </c:extLst>
            </c:dLbl>
            <c:dLbl>
              <c:idx val="21"/>
              <c:tx>
                <c:strRef>
                  <c:f>'Covod_19 mortality'!$I$555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{9D6268AA-0853-EB42-A2FF-AD710B8CD0D9}</c15:txfldGUID>
                      <c15:f>'Covod_19 mortality'!$I$555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23C6-4D4B-ACE5-CE916285F6F3}"/>
                </c:ext>
              </c:extLst>
            </c:dLbl>
            <c:dLbl>
              <c:idx val="22"/>
              <c:tx>
                <c:strRef>
                  <c:f>'Covod_19 mortality'!$I$556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{041E6846-66C6-6F43-90C9-593F167BF308}</c15:txfldGUID>
                      <c15:f>'Covod_19 mortality'!$I$556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23C6-4D4B-ACE5-CE916285F6F3}"/>
                </c:ext>
              </c:extLst>
            </c:dLbl>
            <c:dLbl>
              <c:idx val="23"/>
              <c:tx>
                <c:strRef>
                  <c:f>'Covod_19 mortality'!$I$557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{D5E6A335-C4C4-134D-8D41-6AB7BBF53592}</c15:txfldGUID>
                      <c15:f>'Covod_19 mortality'!$I$557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23C6-4D4B-ACE5-CE916285F6F3}"/>
                </c:ext>
              </c:extLst>
            </c:dLbl>
            <c:dLbl>
              <c:idx val="24"/>
              <c:tx>
                <c:strRef>
                  <c:f>'Covod_19 mortality'!$I$558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{FB1B31AB-E242-BE4A-9634-D3AE7E72DDB7}</c15:txfldGUID>
                      <c15:f>'Covod_19 mortality'!$I$558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23C6-4D4B-ACE5-CE916285F6F3}"/>
                </c:ext>
              </c:extLst>
            </c:dLbl>
            <c:dLbl>
              <c:idx val="25"/>
              <c:tx>
                <c:strRef>
                  <c:f>'Covod_19 mortality'!$I$559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{EDE338D3-246E-6C49-BCFC-19F07AA0BC84}</c15:txfldGUID>
                      <c15:f>'Covod_19 mortality'!$I$559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23C6-4D4B-ACE5-CE916285F6F3}"/>
                </c:ext>
              </c:extLst>
            </c:dLbl>
            <c:dLbl>
              <c:idx val="26"/>
              <c:tx>
                <c:strRef>
                  <c:f>'Covod_19 mortality'!$I$560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{C7C6D865-E116-0C41-A68B-DB7EEDD45557}</c15:txfldGUID>
                      <c15:f>'Covod_19 mortality'!$I$560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23C6-4D4B-ACE5-CE916285F6F3}"/>
                </c:ext>
              </c:extLst>
            </c:dLbl>
            <c:dLbl>
              <c:idx val="27"/>
              <c:tx>
                <c:strRef>
                  <c:f>'Covod_19 mortality'!$I$561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{500BBA0B-19F6-4942-8641-107BBB122422}</c15:txfldGUID>
                      <c15:f>'Covod_19 mortality'!$I$561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23C6-4D4B-ACE5-CE916285F6F3}"/>
                </c:ext>
              </c:extLst>
            </c:dLbl>
            <c:dLbl>
              <c:idx val="28"/>
              <c:tx>
                <c:strRef>
                  <c:f>'Covod_19 mortality'!$I$562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{61BDAF4F-A77E-9747-B738-CBC3AE3373A1}</c15:txfldGUID>
                      <c15:f>'Covod_19 mortality'!$I$562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23C6-4D4B-ACE5-CE916285F6F3}"/>
                </c:ext>
              </c:extLst>
            </c:dLbl>
            <c:dLbl>
              <c:idx val="29"/>
              <c:tx>
                <c:strRef>
                  <c:f>'Covod_19 mortality'!$I$563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{760639B7-C70A-B841-9A71-E5F74F91048F}</c15:txfldGUID>
                      <c15:f>'Covod_19 mortality'!$I$563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23C6-4D4B-ACE5-CE916285F6F3}"/>
                </c:ext>
              </c:extLst>
            </c:dLbl>
            <c:dLbl>
              <c:idx val="30"/>
              <c:tx>
                <c:strRef>
                  <c:f>'Covod_19 mortality'!$I$564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{2CEB6F5E-38C1-5B41-B954-A140C26A7D24}</c15:txfldGUID>
                      <c15:f>'Covod_19 mortality'!$I$564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23C6-4D4B-ACE5-CE916285F6F3}"/>
                </c:ext>
              </c:extLst>
            </c:dLbl>
            <c:dLbl>
              <c:idx val="31"/>
              <c:tx>
                <c:strRef>
                  <c:f>'Covod_19 mortality'!$I$565</c:f>
                  <c:strCache>
                    <c:ptCount val="1"/>
                    <c:pt idx="0">
                      <c:v>06-Apr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{7B1F1D18-02ED-634D-B0B8-78FE9D99FB53}</c15:txfldGUID>
                      <c15:f>'Covod_19 mortality'!$I$565</c15:f>
                      <c15:dlblFieldTableCache>
                        <c:ptCount val="1"/>
                        <c:pt idx="0">
                          <c:v>06-Apr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23C6-4D4B-ACE5-CE916285F6F3}"/>
                </c:ext>
              </c:extLst>
            </c:dLbl>
            <c:dLbl>
              <c:idx val="32"/>
              <c:tx>
                <c:strRef>
                  <c:f>'Covod_19 mortality'!$I$566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{D542E9D3-28F5-0D40-A120-478B3F296846}</c15:txfldGUID>
                      <c15:f>'Covod_19 mortality'!$I$566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23C6-4D4B-ACE5-CE916285F6F3}"/>
                </c:ext>
              </c:extLst>
            </c:dLbl>
            <c:dLbl>
              <c:idx val="33"/>
              <c:tx>
                <c:strRef>
                  <c:f>'Covod_19 mortality'!$I$567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{929A7E1E-E179-E740-9D6E-52A8596002D1}</c15:txfldGUID>
                      <c15:f>'Covod_19 mortality'!$I$567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23C6-4D4B-ACE5-CE916285F6F3}"/>
                </c:ext>
              </c:extLst>
            </c:dLbl>
            <c:dLbl>
              <c:idx val="34"/>
              <c:tx>
                <c:strRef>
                  <c:f>'Covod_19 mortality'!$I$568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{C2631AD6-E530-4949-BAAD-1A60633E2669}</c15:txfldGUID>
                      <c15:f>'Covod_19 mortality'!$I$568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23C6-4D4B-ACE5-CE916285F6F3}"/>
                </c:ext>
              </c:extLst>
            </c:dLbl>
            <c:dLbl>
              <c:idx val="35"/>
              <c:tx>
                <c:strRef>
                  <c:f>'Covod_19 mortality'!$I$569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{F26EB483-D418-BE4E-9249-772459AECB7E}</c15:txfldGUID>
                      <c15:f>'Covod_19 mortality'!$I$569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23C6-4D4B-ACE5-CE916285F6F3}"/>
                </c:ext>
              </c:extLst>
            </c:dLbl>
            <c:dLbl>
              <c:idx val="36"/>
              <c:tx>
                <c:strRef>
                  <c:f>'Covod_19 mortality'!$I$570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{1D5851F4-F475-0D4A-867B-3DF6DCB81E1B}</c15:txfldGUID>
                      <c15:f>'Covod_19 mortality'!$I$570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23C6-4D4B-ACE5-CE916285F6F3}"/>
                </c:ext>
              </c:extLst>
            </c:dLbl>
            <c:dLbl>
              <c:idx val="37"/>
              <c:tx>
                <c:strRef>
                  <c:f>'Covod_19 mortality'!$I$571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{CF537980-DB07-A24A-9F71-A0A8928D73B5}</c15:txfldGUID>
                      <c15:f>'Covod_19 mortality'!$I$571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23C6-4D4B-ACE5-CE916285F6F3}"/>
                </c:ext>
              </c:extLst>
            </c:dLbl>
            <c:dLbl>
              <c:idx val="38"/>
              <c:tx>
                <c:strRef>
                  <c:f>'Covod_19 mortality'!$I$572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{C382C9A5-BAD8-A240-9BC4-115E9EBBC628}</c15:txfldGUID>
                      <c15:f>'Covod_19 mortality'!$I$572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23C6-4D4B-ACE5-CE916285F6F3}"/>
                </c:ext>
              </c:extLst>
            </c:dLbl>
            <c:dLbl>
              <c:idx val="39"/>
              <c:tx>
                <c:strRef>
                  <c:f>'Covod_19 mortality'!$I$573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{E1607B5D-3C71-9E4D-B64B-586F2491A671}</c15:txfldGUID>
                      <c15:f>'Covod_19 mortality'!$I$573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23C6-4D4B-ACE5-CE916285F6F3}"/>
                </c:ext>
              </c:extLst>
            </c:dLbl>
            <c:dLbl>
              <c:idx val="40"/>
              <c:tx>
                <c:strRef>
                  <c:f>'Covod_19 mortality'!$I$574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{4B9EE8EC-693D-4E48-B22B-E66F8193A4EB}</c15:txfldGUID>
                      <c15:f>'Covod_19 mortality'!$I$574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23C6-4D4B-ACE5-CE916285F6F3}"/>
                </c:ext>
              </c:extLst>
            </c:dLbl>
            <c:dLbl>
              <c:idx val="41"/>
              <c:tx>
                <c:strRef>
                  <c:f>'Covod_19 mortality'!$I$575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{AE7BC5E8-D194-974A-9173-09CCD2C65516}</c15:txfldGUID>
                      <c15:f>'Covod_19 mortality'!$I$575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23C6-4D4B-ACE5-CE916285F6F3}"/>
                </c:ext>
              </c:extLst>
            </c:dLbl>
            <c:dLbl>
              <c:idx val="42"/>
              <c:tx>
                <c:strRef>
                  <c:f>'Covod_19 mortality'!$I$576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{D3D3078D-7650-764A-8687-6F0A94E8C869}</c15:txfldGUID>
                      <c15:f>'Covod_19 mortality'!$I$576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3B9-114F-AE07-331073B8F729}"/>
                </c:ext>
              </c:extLst>
            </c:dLbl>
            <c:dLbl>
              <c:idx val="43"/>
              <c:tx>
                <c:strRef>
                  <c:f>'Covod_19 mortality'!$I$577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{8B666387-4844-F949-9215-D1D5DF6F1608}</c15:txfldGUID>
                      <c15:f>'Covod_19 mortality'!$I$577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3B9-114F-AE07-331073B8F729}"/>
                </c:ext>
              </c:extLst>
            </c:dLbl>
            <c:dLbl>
              <c:idx val="44"/>
              <c:tx>
                <c:strRef>
                  <c:f>'Covod_19 mortality'!$I$578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{EBF98752-4EE5-B946-95E6-9E0782747DCE}</c15:txfldGUID>
                      <c15:f>'Covod_19 mortality'!$I$578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3B9-114F-AE07-331073B8F729}"/>
                </c:ext>
              </c:extLst>
            </c:dLbl>
            <c:dLbl>
              <c:idx val="45"/>
              <c:tx>
                <c:strRef>
                  <c:f>'Covod_19 mortality'!$I$579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{E353FB0C-96F9-CA41-A6C2-AB59A86DD16A}</c15:txfldGUID>
                      <c15:f>'Covod_19 mortality'!$I$579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3B9-114F-AE07-331073B8F729}"/>
                </c:ext>
              </c:extLst>
            </c:dLbl>
            <c:dLbl>
              <c:idx val="46"/>
              <c:tx>
                <c:strRef>
                  <c:f>'Covod_19 mortality'!$I$580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{AD343DB7-E99B-634C-8656-89203C7B75BE}</c15:txfldGUID>
                      <c15:f>'Covod_19 mortality'!$I$580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53B9-114F-AE07-331073B8F729}"/>
                </c:ext>
              </c:extLst>
            </c:dLbl>
            <c:dLbl>
              <c:idx val="47"/>
              <c:tx>
                <c:strRef>
                  <c:f>'Covod_19 mortality'!$I$581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{A22D3E50-03F9-4748-A2B8-9AC708C29866}</c15:txfldGUID>
                      <c15:f>'Covod_19 mortality'!$I$581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9C75-C648-85FF-59A411C60A6A}"/>
                </c:ext>
              </c:extLst>
            </c:dLbl>
            <c:dLbl>
              <c:idx val="48"/>
              <c:tx>
                <c:strRef>
                  <c:f>'Covod_19 mortality'!$I$582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{304AC8BC-28D3-1A4A-8607-7BD5751123AC}</c15:txfldGUID>
                      <c15:f>'Covod_19 mortality'!$I$582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9C75-C648-85FF-59A411C60A6A}"/>
                </c:ext>
              </c:extLst>
            </c:dLbl>
            <c:dLbl>
              <c:idx val="49"/>
              <c:tx>
                <c:strRef>
                  <c:f>'Covod_19 mortality'!$I$583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{D47299CA-DEDF-664F-8C42-9DD520260075}</c15:txfldGUID>
                      <c15:f>'Covod_19 mortality'!$I$583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9C75-C648-85FF-59A411C60A6A}"/>
                </c:ext>
              </c:extLst>
            </c:dLbl>
            <c:dLbl>
              <c:idx val="50"/>
              <c:tx>
                <c:strRef>
                  <c:f>'Covod_19 mortality'!$I$584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{623F45A1-6C47-924F-9531-996BA13362EC}</c15:txfldGUID>
                      <c15:f>'Covod_19 mortality'!$I$584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9C75-C648-85FF-59A411C60A6A}"/>
                </c:ext>
              </c:extLst>
            </c:dLbl>
            <c:dLbl>
              <c:idx val="51"/>
              <c:tx>
                <c:strRef>
                  <c:f>'Covod_19 mortality'!$I$585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{CA161CB2-6455-6C46-B15E-B47823617DBB}</c15:txfldGUID>
                      <c15:f>'Covod_19 mortality'!$I$585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9C75-C648-85FF-59A411C60A6A}"/>
                </c:ext>
              </c:extLst>
            </c:dLbl>
            <c:dLbl>
              <c:idx val="52"/>
              <c:tx>
                <c:strRef>
                  <c:f>'Covod_19 mortality'!$I$586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{56B5A232-C6B9-8B4C-8577-64EAA185DDFC}</c15:txfldGUID>
                      <c15:f>'Covod_19 mortality'!$I$586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9C75-C648-85FF-59A411C60A6A}"/>
                </c:ext>
              </c:extLst>
            </c:dLbl>
            <c:dLbl>
              <c:idx val="53"/>
              <c:tx>
                <c:strRef>
                  <c:f>'Covod_19 mortality'!$I$587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{C14C62A9-756D-A64B-B4FB-D33D4ED037B2}</c15:txfldGUID>
                      <c15:f>'Covod_19 mortality'!$I$587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9C75-C648-85FF-59A411C60A6A}"/>
                </c:ext>
              </c:extLst>
            </c:dLbl>
            <c:dLbl>
              <c:idx val="54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{BB67D2CE-97FD-1C4E-9F87-FF2492B492D1}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9C75-C648-85FF-59A411C60A6A}"/>
                </c:ext>
              </c:extLst>
            </c:dLbl>
            <c:dLbl>
              <c:idx val="55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{A667CFE4-1685-9D4B-897F-2C56E0BEAC31}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9C75-C648-85FF-59A411C60A6A}"/>
                </c:ext>
              </c:extLst>
            </c:dLbl>
            <c:dLbl>
              <c:idx val="56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{C3B7B8A1-3E58-5A44-963E-E4FA93A0A511}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9C75-C648-85FF-59A411C60A6A}"/>
                </c:ext>
              </c:extLst>
            </c:dLbl>
            <c:dLbl>
              <c:idx val="57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{228E96DD-FBAC-8446-B173-2309EF071C68}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9C75-C648-85FF-59A411C60A6A}"/>
                </c:ext>
              </c:extLst>
            </c:dLbl>
            <c:dLbl>
              <c:idx val="58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{B60B40EF-AED1-364E-814B-EF44B1F8EFE7}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9C75-C648-85FF-59A411C60A6A}"/>
                </c:ext>
              </c:extLst>
            </c:dLbl>
            <c:dLbl>
              <c:idx val="59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{FBF64F67-AA7C-C043-B376-56F379AEBBAC}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9C75-C648-85FF-59A411C60A6A}"/>
                </c:ext>
              </c:extLst>
            </c:dLbl>
            <c:dLbl>
              <c:idx val="60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{6C35DB58-A9CF-5B4D-8D72-D5B0991967E2}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9C75-C648-85FF-59A411C60A6A}"/>
                </c:ext>
              </c:extLst>
            </c:dLbl>
            <c:dLbl>
              <c:idx val="61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{B86C5204-9D52-EF44-AB78-E51D7CA17507}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9C75-C648-85FF-59A411C60A6A}"/>
                </c:ext>
              </c:extLst>
            </c:dLbl>
            <c:dLbl>
              <c:idx val="62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{9DD544A3-C44D-554B-99E5-E288907D52BE}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9C75-C648-85FF-59A411C60A6A}"/>
                </c:ext>
              </c:extLst>
            </c:dLbl>
            <c:dLbl>
              <c:idx val="63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{394B323E-F851-7F44-BEE3-87C6EDA3B05A}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9C75-C648-85FF-59A411C60A6A}"/>
                </c:ext>
              </c:extLst>
            </c:dLbl>
            <c:dLbl>
              <c:idx val="64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{FD777DD2-3D0D-9446-A6CD-21A88493DA55}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9C75-C648-85FF-59A411C60A6A}"/>
                </c:ext>
              </c:extLst>
            </c:dLbl>
            <c:dLbl>
              <c:idx val="65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{5022B352-ED9F-2244-944E-AAC1FAD7FF0F}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9C75-C648-85FF-59A411C60A6A}"/>
                </c:ext>
              </c:extLst>
            </c:dLbl>
            <c:dLbl>
              <c:idx val="66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{559692BA-C9C9-A34F-96E9-EA0B94EFBFA6}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9C75-C648-85FF-59A411C60A6A}"/>
                </c:ext>
              </c:extLst>
            </c:dLbl>
            <c:dLbl>
              <c:idx val="67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{553C2DDB-3F3C-074D-A984-239A5FA73378}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9C75-C648-85FF-59A411C60A6A}"/>
                </c:ext>
              </c:extLst>
            </c:dLbl>
            <c:dLbl>
              <c:idx val="68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{AF7363C2-6A00-8744-BD2E-333464C94859}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9C75-C648-85FF-59A411C60A6A}"/>
                </c:ext>
              </c:extLst>
            </c:dLbl>
            <c:dLbl>
              <c:idx val="69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{880CC241-010A-7343-86BD-633932B3811B}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9C75-C648-85FF-59A411C60A6A}"/>
                </c:ext>
              </c:extLst>
            </c:dLbl>
            <c:dLbl>
              <c:idx val="70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{0899558F-1A67-C94D-B90A-C33A57E56596}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9C75-C648-85FF-59A411C60A6A}"/>
                </c:ext>
              </c:extLst>
            </c:dLbl>
            <c:dLbl>
              <c:idx val="71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{F829D751-565A-5E4D-978E-A2037A695187}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9C75-C648-85FF-59A411C60A6A}"/>
                </c:ext>
              </c:extLst>
            </c:dLbl>
            <c:dLbl>
              <c:idx val="72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{91D99AC1-027E-4A41-BCCB-5072D13200EC}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9C75-C648-85FF-59A411C60A6A}"/>
                </c:ext>
              </c:extLst>
            </c:dLbl>
            <c:dLbl>
              <c:idx val="73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{CB1854B0-6BB8-E44D-AA06-F4FE2936CE44}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9C75-C648-85FF-59A411C60A6A}"/>
                </c:ext>
              </c:extLst>
            </c:dLbl>
            <c:dLbl>
              <c:idx val="74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{1DC574FB-EF2B-A941-8B9D-C8E0B5FB7D18}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9C75-C648-85FF-59A411C60A6A}"/>
                </c:ext>
              </c:extLst>
            </c:dLbl>
            <c:dLbl>
              <c:idx val="75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{4F8816A2-4540-7141-A35A-D0038D8E91C8}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9C75-C648-85FF-59A411C60A6A}"/>
                </c:ext>
              </c:extLst>
            </c:dLbl>
            <c:dLbl>
              <c:idx val="76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{9D1C0FAC-075E-E340-85CA-E03C0B4CFAFA}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9C75-C648-85FF-59A411C60A6A}"/>
                </c:ext>
              </c:extLst>
            </c:dLbl>
            <c:dLbl>
              <c:idx val="77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{6334EA61-3167-ED4F-BF04-8A120C5ACC96}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9C75-C648-85FF-59A411C60A6A}"/>
                </c:ext>
              </c:extLst>
            </c:dLbl>
            <c:dLbl>
              <c:idx val="78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{8E0188A8-20FC-804D-9ED0-BF37BB34C839}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9C75-C648-85FF-59A411C60A6A}"/>
                </c:ext>
              </c:extLst>
            </c:dLbl>
            <c:dLbl>
              <c:idx val="79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{96C6FE1C-2D17-5642-B433-FA861EA7DA6D}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9C75-C648-85FF-59A411C60A6A}"/>
                </c:ext>
              </c:extLst>
            </c:dLbl>
            <c:dLbl>
              <c:idx val="80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{3EFFC5A8-7B45-B643-B92A-569184C315A2}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9C75-C648-85FF-59A411C60A6A}"/>
                </c:ext>
              </c:extLst>
            </c:dLbl>
            <c:dLbl>
              <c:idx val="81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{BDD569A2-EB3A-EF47-A5CE-363F93498946}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9C75-C648-85FF-59A411C60A6A}"/>
                </c:ext>
              </c:extLst>
            </c:dLbl>
            <c:dLbl>
              <c:idx val="82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{148E0856-10BD-4E45-8685-AF1C5A105BF7}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9C75-C648-85FF-59A411C60A6A}"/>
                </c:ext>
              </c:extLst>
            </c:dLbl>
            <c:dLbl>
              <c:idx val="83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{169F1147-0E7A-864E-8D37-0DE47938B5CC}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9C75-C648-85FF-59A411C60A6A}"/>
                </c:ext>
              </c:extLst>
            </c:dLbl>
            <c:dLbl>
              <c:idx val="84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{71D0B374-B051-B04F-993B-5CC48226F74B}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9C75-C648-85FF-59A411C60A6A}"/>
                </c:ext>
              </c:extLst>
            </c:dLbl>
            <c:dLbl>
              <c:idx val="85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{00455CCA-3E43-E74E-9B95-10A9861BF915}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9C75-C648-85FF-59A411C60A6A}"/>
                </c:ext>
              </c:extLst>
            </c:dLbl>
            <c:dLbl>
              <c:idx val="86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{3C889F37-7DEE-9F46-9B00-77C71F9365C1}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mortality'!$G$534:$G$620</c:f>
              <c:numCache>
                <c:formatCode>General</c:formatCode>
                <c:ptCount val="87"/>
                <c:pt idx="0">
                  <c:v>0.1875</c:v>
                </c:pt>
                <c:pt idx="1">
                  <c:v>0.31666666666666671</c:v>
                </c:pt>
                <c:pt idx="2">
                  <c:v>0.85416666666666674</c:v>
                </c:pt>
                <c:pt idx="3">
                  <c:v>3.0285714285714285</c:v>
                </c:pt>
                <c:pt idx="4">
                  <c:v>3.4404761904761898</c:v>
                </c:pt>
                <c:pt idx="5">
                  <c:v>2.8214285714285716</c:v>
                </c:pt>
                <c:pt idx="6">
                  <c:v>4.3214285714285721</c:v>
                </c:pt>
                <c:pt idx="7">
                  <c:v>5.3928571428571423</c:v>
                </c:pt>
                <c:pt idx="8">
                  <c:v>5.3214285714285712</c:v>
                </c:pt>
                <c:pt idx="9">
                  <c:v>4.6785714285714306</c:v>
                </c:pt>
                <c:pt idx="10">
                  <c:v>4.6428571428571423</c:v>
                </c:pt>
                <c:pt idx="11">
                  <c:v>9.178571428571427</c:v>
                </c:pt>
                <c:pt idx="12">
                  <c:v>16.785714285714288</c:v>
                </c:pt>
                <c:pt idx="13">
                  <c:v>20.607142857142854</c:v>
                </c:pt>
                <c:pt idx="14">
                  <c:v>24.285714285714285</c:v>
                </c:pt>
                <c:pt idx="15">
                  <c:v>31.214285714285715</c:v>
                </c:pt>
                <c:pt idx="16">
                  <c:v>32.249999999999993</c:v>
                </c:pt>
                <c:pt idx="17">
                  <c:v>32</c:v>
                </c:pt>
                <c:pt idx="18">
                  <c:v>36.142857142857153</c:v>
                </c:pt>
                <c:pt idx="19">
                  <c:v>44.642857142857153</c:v>
                </c:pt>
                <c:pt idx="20">
                  <c:v>59.642857142857139</c:v>
                </c:pt>
                <c:pt idx="21">
                  <c:v>66.142857142857139</c:v>
                </c:pt>
                <c:pt idx="22">
                  <c:v>64.107142857142861</c:v>
                </c:pt>
                <c:pt idx="23">
                  <c:v>63.999999999999972</c:v>
                </c:pt>
                <c:pt idx="24">
                  <c:v>54.285714285714306</c:v>
                </c:pt>
                <c:pt idx="25">
                  <c:v>52.642857142857167</c:v>
                </c:pt>
                <c:pt idx="26">
                  <c:v>66.785714285714278</c:v>
                </c:pt>
                <c:pt idx="27">
                  <c:v>65.535714285714278</c:v>
                </c:pt>
                <c:pt idx="28">
                  <c:v>60.857142857142833</c:v>
                </c:pt>
                <c:pt idx="29">
                  <c:v>50.214285714285722</c:v>
                </c:pt>
                <c:pt idx="30">
                  <c:v>22.785714285714278</c:v>
                </c:pt>
                <c:pt idx="31">
                  <c:v>12.107142857142833</c:v>
                </c:pt>
                <c:pt idx="32">
                  <c:v>14.285714285714278</c:v>
                </c:pt>
                <c:pt idx="33">
                  <c:v>-0.14285714285711038</c:v>
                </c:pt>
                <c:pt idx="34">
                  <c:v>-16.14285714285711</c:v>
                </c:pt>
                <c:pt idx="35">
                  <c:v>-19.892857142857167</c:v>
                </c:pt>
                <c:pt idx="36">
                  <c:v>-8.2857142857142776</c:v>
                </c:pt>
                <c:pt idx="37">
                  <c:v>5.25</c:v>
                </c:pt>
                <c:pt idx="38">
                  <c:v>-10.178571428571445</c:v>
                </c:pt>
                <c:pt idx="39">
                  <c:v>-15.357142857142833</c:v>
                </c:pt>
                <c:pt idx="40">
                  <c:v>2.3571428571428328</c:v>
                </c:pt>
                <c:pt idx="41">
                  <c:v>-6.5714285714285552</c:v>
                </c:pt>
                <c:pt idx="42">
                  <c:v>-19.25</c:v>
                </c:pt>
                <c:pt idx="43">
                  <c:v>-15.5</c:v>
                </c:pt>
                <c:pt idx="44">
                  <c:v>-19.714285714285666</c:v>
                </c:pt>
                <c:pt idx="45">
                  <c:v>-23.178571428571445</c:v>
                </c:pt>
                <c:pt idx="46">
                  <c:v>-27.964285714285722</c:v>
                </c:pt>
                <c:pt idx="47">
                  <c:v>-28.178571428571445</c:v>
                </c:pt>
                <c:pt idx="48">
                  <c:v>-14.285714285714278</c:v>
                </c:pt>
                <c:pt idx="49">
                  <c:v>-14.785714285714278</c:v>
                </c:pt>
                <c:pt idx="50">
                  <c:v>-28.821428571428612</c:v>
                </c:pt>
                <c:pt idx="51">
                  <c:v>-29.107142857142833</c:v>
                </c:pt>
                <c:pt idx="52">
                  <c:v>-17.214285714285722</c:v>
                </c:pt>
                <c:pt idx="53">
                  <c:v>-15.035714285714334</c:v>
                </c:pt>
                <c:pt idx="54">
                  <c:v>-22.428571428571388</c:v>
                </c:pt>
                <c:pt idx="55">
                  <c:v>-22.964285714285666</c:v>
                </c:pt>
                <c:pt idx="56">
                  <c:v>-18.892857142857167</c:v>
                </c:pt>
                <c:pt idx="57">
                  <c:v>-22.714285714285722</c:v>
                </c:pt>
                <c:pt idx="58">
                  <c:v>-25.357142857142861</c:v>
                </c:pt>
                <c:pt idx="59">
                  <c:v>-15.964285714285722</c:v>
                </c:pt>
                <c:pt idx="60">
                  <c:v>-9.6071428571428328</c:v>
                </c:pt>
                <c:pt idx="61">
                  <c:v>-13.035714285714306</c:v>
                </c:pt>
                <c:pt idx="62">
                  <c:v>-17.392857142857167</c:v>
                </c:pt>
                <c:pt idx="63">
                  <c:v>-22.107142857142833</c:v>
                </c:pt>
                <c:pt idx="64">
                  <c:v>-16.892857142857139</c:v>
                </c:pt>
                <c:pt idx="65">
                  <c:v>-3.4285714285714448</c:v>
                </c:pt>
                <c:pt idx="66">
                  <c:v>-4.4285714285714164</c:v>
                </c:pt>
                <c:pt idx="67">
                  <c:v>-10</c:v>
                </c:pt>
                <c:pt idx="68">
                  <c:v>-12.321428571428584</c:v>
                </c:pt>
                <c:pt idx="69">
                  <c:v>-15.5</c:v>
                </c:pt>
                <c:pt idx="70">
                  <c:v>-12.285714285714278</c:v>
                </c:pt>
                <c:pt idx="71">
                  <c:v>-12.214285714285722</c:v>
                </c:pt>
                <c:pt idx="72">
                  <c:v>-16.321428571428584</c:v>
                </c:pt>
                <c:pt idx="73">
                  <c:v>-11.75</c:v>
                </c:pt>
                <c:pt idx="74">
                  <c:v>-19.321428571428555</c:v>
                </c:pt>
                <c:pt idx="75">
                  <c:v>-28.999999999999986</c:v>
                </c:pt>
                <c:pt idx="76">
                  <c:v>-9.7857142857142918</c:v>
                </c:pt>
                <c:pt idx="77">
                  <c:v>3.5714285714285694</c:v>
                </c:pt>
                <c:pt idx="78">
                  <c:v>-2.9285714285714306</c:v>
                </c:pt>
                <c:pt idx="79">
                  <c:v>-5.9285714285714306</c:v>
                </c:pt>
                <c:pt idx="80">
                  <c:v>-3.0357142857142776</c:v>
                </c:pt>
                <c:pt idx="81">
                  <c:v>9.0535714285714306</c:v>
                </c:pt>
                <c:pt idx="82">
                  <c:v>8.2928571428571445</c:v>
                </c:pt>
                <c:pt idx="83">
                  <c:v>-18.25</c:v>
                </c:pt>
                <c:pt idx="84">
                  <c:v>-38.066666666666677</c:v>
                </c:pt>
                <c:pt idx="85">
                  <c:v>-42.875</c:v>
                </c:pt>
                <c:pt idx="86">
                  <c:v>-43.666666666666657</c:v>
                </c:pt>
              </c:numCache>
            </c:numRef>
          </c:xVal>
          <c:yVal>
            <c:numRef>
              <c:f>'Covod_19 mortality'!$H$534:$H$620</c:f>
              <c:numCache>
                <c:formatCode>General</c:formatCode>
                <c:ptCount val="87"/>
                <c:pt idx="0">
                  <c:v>0.66666666666666663</c:v>
                </c:pt>
                <c:pt idx="1">
                  <c:v>1.125</c:v>
                </c:pt>
                <c:pt idx="2">
                  <c:v>1.3</c:v>
                </c:pt>
                <c:pt idx="3">
                  <c:v>2.8333333333333335</c:v>
                </c:pt>
                <c:pt idx="4">
                  <c:v>7.3571428571428568</c:v>
                </c:pt>
                <c:pt idx="5">
                  <c:v>9.7142857142857135</c:v>
                </c:pt>
                <c:pt idx="6">
                  <c:v>13</c:v>
                </c:pt>
                <c:pt idx="7">
                  <c:v>18.357142857142858</c:v>
                </c:pt>
                <c:pt idx="8">
                  <c:v>23.785714285714285</c:v>
                </c:pt>
                <c:pt idx="9">
                  <c:v>29</c:v>
                </c:pt>
                <c:pt idx="10">
                  <c:v>33.142857142857146</c:v>
                </c:pt>
                <c:pt idx="11">
                  <c:v>38.285714285714285</c:v>
                </c:pt>
                <c:pt idx="12">
                  <c:v>51.5</c:v>
                </c:pt>
                <c:pt idx="13">
                  <c:v>71.857142857142861</c:v>
                </c:pt>
                <c:pt idx="14">
                  <c:v>92.714285714285708</c:v>
                </c:pt>
                <c:pt idx="15">
                  <c:v>120.42857142857143</c:v>
                </c:pt>
                <c:pt idx="16">
                  <c:v>155.14285714285714</c:v>
                </c:pt>
                <c:pt idx="17">
                  <c:v>184.92857142857142</c:v>
                </c:pt>
                <c:pt idx="18">
                  <c:v>219.14285714285714</c:v>
                </c:pt>
                <c:pt idx="19">
                  <c:v>257.21428571428572</c:v>
                </c:pt>
                <c:pt idx="20">
                  <c:v>308.42857142857144</c:v>
                </c:pt>
                <c:pt idx="21">
                  <c:v>376.5</c:v>
                </c:pt>
                <c:pt idx="22">
                  <c:v>440.71428571428572</c:v>
                </c:pt>
                <c:pt idx="23">
                  <c:v>504.71428571428572</c:v>
                </c:pt>
                <c:pt idx="24">
                  <c:v>568.71428571428567</c:v>
                </c:pt>
                <c:pt idx="25">
                  <c:v>613.28571428571433</c:v>
                </c:pt>
                <c:pt idx="26">
                  <c:v>674</c:v>
                </c:pt>
                <c:pt idx="27">
                  <c:v>746.85714285714289</c:v>
                </c:pt>
                <c:pt idx="28">
                  <c:v>805.07142857142856</c:v>
                </c:pt>
                <c:pt idx="29">
                  <c:v>868.57142857142856</c:v>
                </c:pt>
                <c:pt idx="30">
                  <c:v>905.5</c:v>
                </c:pt>
                <c:pt idx="31">
                  <c:v>914.14285714285711</c:v>
                </c:pt>
                <c:pt idx="32">
                  <c:v>929.71428571428567</c:v>
                </c:pt>
                <c:pt idx="33">
                  <c:v>942.71428571428567</c:v>
                </c:pt>
                <c:pt idx="34">
                  <c:v>929.42857142857144</c:v>
                </c:pt>
                <c:pt idx="35">
                  <c:v>910.42857142857144</c:v>
                </c:pt>
                <c:pt idx="36">
                  <c:v>889.64285714285711</c:v>
                </c:pt>
                <c:pt idx="37">
                  <c:v>893.85714285714289</c:v>
                </c:pt>
                <c:pt idx="38">
                  <c:v>900.14285714285711</c:v>
                </c:pt>
                <c:pt idx="39">
                  <c:v>873.5</c:v>
                </c:pt>
                <c:pt idx="40">
                  <c:v>869.42857142857144</c:v>
                </c:pt>
                <c:pt idx="41">
                  <c:v>878.21428571428567</c:v>
                </c:pt>
                <c:pt idx="42">
                  <c:v>856.28571428571433</c:v>
                </c:pt>
                <c:pt idx="43">
                  <c:v>839.71428571428567</c:v>
                </c:pt>
                <c:pt idx="44">
                  <c:v>825.28571428571433</c:v>
                </c:pt>
                <c:pt idx="45">
                  <c:v>800.28571428571433</c:v>
                </c:pt>
                <c:pt idx="46">
                  <c:v>778.92857142857144</c:v>
                </c:pt>
                <c:pt idx="47">
                  <c:v>744.35714285714289</c:v>
                </c:pt>
                <c:pt idx="48">
                  <c:v>722.57142857142856</c:v>
                </c:pt>
                <c:pt idx="49">
                  <c:v>715.78571428571433</c:v>
                </c:pt>
                <c:pt idx="50">
                  <c:v>693</c:v>
                </c:pt>
                <c:pt idx="51">
                  <c:v>658.14285714285711</c:v>
                </c:pt>
                <c:pt idx="52">
                  <c:v>634.78571428571433</c:v>
                </c:pt>
                <c:pt idx="53">
                  <c:v>623.71428571428567</c:v>
                </c:pt>
                <c:pt idx="54">
                  <c:v>604.71428571428567</c:v>
                </c:pt>
                <c:pt idx="55">
                  <c:v>578.85714285714289</c:v>
                </c:pt>
                <c:pt idx="56">
                  <c:v>558.78571428571433</c:v>
                </c:pt>
                <c:pt idx="57">
                  <c:v>541.07142857142856</c:v>
                </c:pt>
                <c:pt idx="58">
                  <c:v>513.35714285714289</c:v>
                </c:pt>
                <c:pt idx="59">
                  <c:v>490.35714285714283</c:v>
                </c:pt>
                <c:pt idx="60">
                  <c:v>481.42857142857144</c:v>
                </c:pt>
                <c:pt idx="61">
                  <c:v>471.14285714285717</c:v>
                </c:pt>
                <c:pt idx="62">
                  <c:v>455.35714285714283</c:v>
                </c:pt>
                <c:pt idx="63">
                  <c:v>436.35714285714283</c:v>
                </c:pt>
                <c:pt idx="64">
                  <c:v>411.14285714285717</c:v>
                </c:pt>
                <c:pt idx="65">
                  <c:v>402.57142857142856</c:v>
                </c:pt>
                <c:pt idx="66">
                  <c:v>404.28571428571428</c:v>
                </c:pt>
                <c:pt idx="67">
                  <c:v>393.71428571428572</c:v>
                </c:pt>
                <c:pt idx="68">
                  <c:v>384.28571428571428</c:v>
                </c:pt>
                <c:pt idx="69">
                  <c:v>369.07142857142856</c:v>
                </c:pt>
                <c:pt idx="70">
                  <c:v>353.28571428571428</c:v>
                </c:pt>
                <c:pt idx="71">
                  <c:v>344.5</c:v>
                </c:pt>
                <c:pt idx="72">
                  <c:v>328.85714285714283</c:v>
                </c:pt>
                <c:pt idx="73">
                  <c:v>311.85714285714283</c:v>
                </c:pt>
                <c:pt idx="74">
                  <c:v>305.35714285714283</c:v>
                </c:pt>
                <c:pt idx="75">
                  <c:v>273.21428571428572</c:v>
                </c:pt>
                <c:pt idx="76">
                  <c:v>247.35714285714286</c:v>
                </c:pt>
                <c:pt idx="77">
                  <c:v>253.64285714285714</c:v>
                </c:pt>
                <c:pt idx="78">
                  <c:v>254.5</c:v>
                </c:pt>
                <c:pt idx="79">
                  <c:v>247.78571428571428</c:v>
                </c:pt>
                <c:pt idx="80">
                  <c:v>242.64285714285714</c:v>
                </c:pt>
                <c:pt idx="81">
                  <c:v>241.71428571428572</c:v>
                </c:pt>
                <c:pt idx="82">
                  <c:v>260.75</c:v>
                </c:pt>
                <c:pt idx="83">
                  <c:v>258.3</c:v>
                </c:pt>
                <c:pt idx="84">
                  <c:v>224.25</c:v>
                </c:pt>
                <c:pt idx="85">
                  <c:v>182.16666666666666</c:v>
                </c:pt>
                <c:pt idx="86">
                  <c:v>138.5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39-23C6-4D4B-ACE5-CE916285F6F3}"/>
            </c:ext>
          </c:extLst>
        </c:ser>
        <c:ser>
          <c:idx val="0"/>
          <c:order val="5"/>
          <c:tx>
            <c:v>USA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{1C447DA9-3E82-4F42-AF10-62F4DB728E0E}</c15:txfldGUID>
                      <c15:f>'Covod_19 mortality'!$I$444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9C75-C648-85FF-59A411C60A6A}"/>
                </c:ext>
              </c:extLst>
            </c:dLbl>
            <c:dLbl>
              <c:idx val="1"/>
              <c:tx>
                <c:strRef>
                  <c:f>'Covod_19 mortality'!$I$445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{854E0ED6-6D95-7C44-8880-054272815CD1}</c15:txfldGUID>
                      <c15:f>'Covod_19 mortality'!$I$445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9C75-C648-85FF-59A411C60A6A}"/>
                </c:ext>
              </c:extLst>
            </c:dLbl>
            <c:dLbl>
              <c:idx val="2"/>
              <c:tx>
                <c:strRef>
                  <c:f>'Covod_19 mortality'!$I$446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{7B3BC054-08CB-B247-A885-5678C2F8778A}</c15:txfldGUID>
                      <c15:f>'Covod_19 mortality'!$I$446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9C75-C648-85FF-59A411C60A6A}"/>
                </c:ext>
              </c:extLst>
            </c:dLbl>
            <c:dLbl>
              <c:idx val="3"/>
              <c:tx>
                <c:strRef>
                  <c:f>'Covod_19 mortality'!$I$447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{F96A0413-2644-624D-95DB-B6506235904E}</c15:txfldGUID>
                      <c15:f>'Covod_19 mortality'!$I$447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9C75-C648-85FF-59A411C60A6A}"/>
                </c:ext>
              </c:extLst>
            </c:dLbl>
            <c:dLbl>
              <c:idx val="4"/>
              <c:tx>
                <c:strRef>
                  <c:f>'Covod_19 mortality'!$I$448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{4EAF7897-E4A7-1748-80B0-D7108A6195F8}</c15:txfldGUID>
                      <c15:f>'Covod_19 mortality'!$I$448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9C75-C648-85FF-59A411C60A6A}"/>
                </c:ext>
              </c:extLst>
            </c:dLbl>
            <c:dLbl>
              <c:idx val="5"/>
              <c:tx>
                <c:strRef>
                  <c:f>'Covod_19 mortality'!$I$449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{B02E16AF-8670-0C48-B977-8D4D472A62CE}</c15:txfldGUID>
                      <c15:f>'Covod_19 mortality'!$I$449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9C75-C648-85FF-59A411C60A6A}"/>
                </c:ext>
              </c:extLst>
            </c:dLbl>
            <c:dLbl>
              <c:idx val="6"/>
              <c:tx>
                <c:strRef>
                  <c:f>'Covod_19 mortality'!$I$450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{A223F51B-2E0F-8446-A0C2-1D88387D9AA8}</c15:txfldGUID>
                      <c15:f>'Covod_19 mortality'!$I$450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9C75-C648-85FF-59A411C60A6A}"/>
                </c:ext>
              </c:extLst>
            </c:dLbl>
            <c:dLbl>
              <c:idx val="7"/>
              <c:tx>
                <c:strRef>
                  <c:f>'Covod_19 mortality'!$I$451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{11FFD61D-F95C-4F40-86F5-53A08FA0105C}</c15:txfldGUID>
                      <c15:f>'Covod_19 mortality'!$I$451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9C75-C648-85FF-59A411C60A6A}"/>
                </c:ext>
              </c:extLst>
            </c:dLbl>
            <c:dLbl>
              <c:idx val="8"/>
              <c:tx>
                <c:strRef>
                  <c:f>'Covod_19 mortality'!$I$452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{0390F463-1514-C843-9975-3C8257EE2CB8}</c15:txfldGUID>
                      <c15:f>'Covod_19 mortality'!$I$452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9C75-C648-85FF-59A411C60A6A}"/>
                </c:ext>
              </c:extLst>
            </c:dLbl>
            <c:dLbl>
              <c:idx val="9"/>
              <c:tx>
                <c:strRef>
                  <c:f>'Covod_19 mortality'!$I$453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{D3F738B0-7F71-0941-8373-9B8FF142B17B}</c15:txfldGUID>
                      <c15:f>'Covod_19 mortality'!$I$453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9C75-C648-85FF-59A411C60A6A}"/>
                </c:ext>
              </c:extLst>
            </c:dLbl>
            <c:dLbl>
              <c:idx val="10"/>
              <c:tx>
                <c:strRef>
                  <c:f>'Covod_19 mortality'!$I$454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{B3309EF2-8582-8C48-BF6F-77A87A7A30AB}</c15:txfldGUID>
                      <c15:f>'Covod_19 mortality'!$I$454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9C75-C648-85FF-59A411C60A6A}"/>
                </c:ext>
              </c:extLst>
            </c:dLbl>
            <c:dLbl>
              <c:idx val="11"/>
              <c:tx>
                <c:strRef>
                  <c:f>'Covod_19 mortality'!$I$455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{BC442343-AC44-0747-B7D1-D085632D16C9}</c15:txfldGUID>
                      <c15:f>'Covod_19 mortality'!$I$455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9C75-C648-85FF-59A411C60A6A}"/>
                </c:ext>
              </c:extLst>
            </c:dLbl>
            <c:dLbl>
              <c:idx val="12"/>
              <c:tx>
                <c:strRef>
                  <c:f>'Covod_19 mortality'!$I$456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{2BB25726-604F-5D45-AB58-40812693BD0F}</c15:txfldGUID>
                      <c15:f>'Covod_19 mortality'!$I$456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9C75-C648-85FF-59A411C60A6A}"/>
                </c:ext>
              </c:extLst>
            </c:dLbl>
            <c:dLbl>
              <c:idx val="13"/>
              <c:tx>
                <c:strRef>
                  <c:f>'Covod_19 mortality'!$I$457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{A77CA2E7-BBCB-374F-A42B-80ECC940F6DC}</c15:txfldGUID>
                      <c15:f>'Covod_19 mortality'!$I$457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9C75-C648-85FF-59A411C60A6A}"/>
                </c:ext>
              </c:extLst>
            </c:dLbl>
            <c:dLbl>
              <c:idx val="14"/>
              <c:tx>
                <c:strRef>
                  <c:f>'Covod_19 mortality'!$I$458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{AEC7AE9C-3DC4-6D40-865C-D585823821B2}</c15:txfldGUID>
                      <c15:f>'Covod_19 mortality'!$I$458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9C75-C648-85FF-59A411C60A6A}"/>
                </c:ext>
              </c:extLst>
            </c:dLbl>
            <c:dLbl>
              <c:idx val="15"/>
              <c:tx>
                <c:strRef>
                  <c:f>'Covod_19 mortality'!$I$459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{0D1ACDEF-C9BD-084A-ACF4-030B0B849A93}</c15:txfldGUID>
                      <c15:f>'Covod_19 mortality'!$I$459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9C75-C648-85FF-59A411C60A6A}"/>
                </c:ext>
              </c:extLst>
            </c:dLbl>
            <c:dLbl>
              <c:idx val="16"/>
              <c:tx>
                <c:strRef>
                  <c:f>'Covod_19 mortality'!$I$460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{82853BBB-1EA2-5545-B6E6-D07B4107F14D}</c15:txfldGUID>
                      <c15:f>'Covod_19 mortality'!$I$460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9C75-C648-85FF-59A411C60A6A}"/>
                </c:ext>
              </c:extLst>
            </c:dLbl>
            <c:dLbl>
              <c:idx val="17"/>
              <c:tx>
                <c:strRef>
                  <c:f>'Covod_19 mortality'!$I$461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{D3B4989C-27CA-3F49-9F5F-AC3808123245}</c15:txfldGUID>
                      <c15:f>'Covod_19 mortality'!$I$461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9C75-C648-85FF-59A411C60A6A}"/>
                </c:ext>
              </c:extLst>
            </c:dLbl>
            <c:dLbl>
              <c:idx val="18"/>
              <c:tx>
                <c:strRef>
                  <c:f>'Covod_19 mortality'!$I$462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{1ED37F01-E48E-854B-A7B4-EC3136ED48CD}</c15:txfldGUID>
                      <c15:f>'Covod_19 mortality'!$I$462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9C75-C648-85FF-59A411C60A6A}"/>
                </c:ext>
              </c:extLst>
            </c:dLbl>
            <c:dLbl>
              <c:idx val="19"/>
              <c:tx>
                <c:strRef>
                  <c:f>'Covod_19 mortality'!$I$463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{F45701BC-687D-C240-8B21-9EAEEAA6B2FC}</c15:txfldGUID>
                      <c15:f>'Covod_19 mortality'!$I$463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4-9C75-C648-85FF-59A411C60A6A}"/>
                </c:ext>
              </c:extLst>
            </c:dLbl>
            <c:dLbl>
              <c:idx val="20"/>
              <c:tx>
                <c:strRef>
                  <c:f>'Covod_19 mortality'!$I$464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{4B2B8BFF-8BBE-764C-89F3-AED6749C55CD}</c15:txfldGUID>
                      <c15:f>'Covod_19 mortality'!$I$464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9C75-C648-85FF-59A411C60A6A}"/>
                </c:ext>
              </c:extLst>
            </c:dLbl>
            <c:dLbl>
              <c:idx val="21"/>
              <c:tx>
                <c:strRef>
                  <c:f>'Covod_19 mortality'!$I$465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{16610AA3-7482-0C48-909E-D589894F70DE}</c15:txfldGUID>
                      <c15:f>'Covod_19 mortality'!$I$465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9C75-C648-85FF-59A411C60A6A}"/>
                </c:ext>
              </c:extLst>
            </c:dLbl>
            <c:dLbl>
              <c:idx val="22"/>
              <c:tx>
                <c:strRef>
                  <c:f>'Covod_19 mortality'!$I$466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{893C0783-930B-B94E-8886-1A60E54A0167}</c15:txfldGUID>
                      <c15:f>'Covod_19 mortality'!$I$466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9C75-C648-85FF-59A411C60A6A}"/>
                </c:ext>
              </c:extLst>
            </c:dLbl>
            <c:dLbl>
              <c:idx val="23"/>
              <c:tx>
                <c:strRef>
                  <c:f>'Covod_19 mortality'!$I$467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{EFE98C0C-E228-E04E-98E6-0F697516CF24}</c15:txfldGUID>
                      <c15:f>'Covod_19 mortality'!$I$467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9C75-C648-85FF-59A411C60A6A}"/>
                </c:ext>
              </c:extLst>
            </c:dLbl>
            <c:dLbl>
              <c:idx val="24"/>
              <c:tx>
                <c:strRef>
                  <c:f>'Covod_19 mortality'!$I$468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{E28A0B8C-10FC-D346-9F6C-0D4FBEBCC61F}</c15:txfldGUID>
                      <c15:f>'Covod_19 mortality'!$I$468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9C75-C648-85FF-59A411C60A6A}"/>
                </c:ext>
              </c:extLst>
            </c:dLbl>
            <c:dLbl>
              <c:idx val="25"/>
              <c:tx>
                <c:strRef>
                  <c:f>'Covod_19 mortality'!$I$469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{54D6CAB1-DD4E-1342-9FD6-E81F16F4A37C}</c15:txfldGUID>
                      <c15:f>'Covod_19 mortality'!$I$469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9C75-C648-85FF-59A411C60A6A}"/>
                </c:ext>
              </c:extLst>
            </c:dLbl>
            <c:dLbl>
              <c:idx val="26"/>
              <c:tx>
                <c:strRef>
                  <c:f>'Covod_19 mortality'!$I$470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{AE314147-63B1-674F-91BD-A34B24AF3E9B}</c15:txfldGUID>
                      <c15:f>'Covod_19 mortality'!$I$470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9C75-C648-85FF-59A411C60A6A}"/>
                </c:ext>
              </c:extLst>
            </c:dLbl>
            <c:dLbl>
              <c:idx val="27"/>
              <c:tx>
                <c:strRef>
                  <c:f>'Covod_19 mortality'!$I$471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{9629E4D9-576E-F149-A36E-02712F33531A}</c15:txfldGUID>
                      <c15:f>'Covod_19 mortality'!$I$471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9C75-C648-85FF-59A411C60A6A}"/>
                </c:ext>
              </c:extLst>
            </c:dLbl>
            <c:dLbl>
              <c:idx val="28"/>
              <c:tx>
                <c:strRef>
                  <c:f>'Covod_19 mortality'!$I$472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{6A5286A9-008F-E845-85C1-076D70CA2A06}</c15:txfldGUID>
                      <c15:f>'Covod_19 mortality'!$I$472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9C75-C648-85FF-59A411C60A6A}"/>
                </c:ext>
              </c:extLst>
            </c:dLbl>
            <c:dLbl>
              <c:idx val="29"/>
              <c:tx>
                <c:strRef>
                  <c:f>'Covod_19 mortality'!$I$473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{F8EAD9C6-CDD0-5A49-93B4-03B951C95AB1}</c15:txfldGUID>
                      <c15:f>'Covod_19 mortality'!$I$473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9C75-C648-85FF-59A411C60A6A}"/>
                </c:ext>
              </c:extLst>
            </c:dLbl>
            <c:dLbl>
              <c:idx val="30"/>
              <c:tx>
                <c:strRef>
                  <c:f>'Covod_19 mortality'!$I$474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{62E069B7-29FF-0C4C-B627-3C775EC890DD}</c15:txfldGUID>
                      <c15:f>'Covod_19 mortality'!$I$474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9C75-C648-85FF-59A411C60A6A}"/>
                </c:ext>
              </c:extLst>
            </c:dLbl>
            <c:dLbl>
              <c:idx val="31"/>
              <c:tx>
                <c:strRef>
                  <c:f>'Covod_19 mortality'!$I$475</c:f>
                  <c:strCache>
                    <c:ptCount val="1"/>
                    <c:pt idx="0">
                      <c:v>06-Apr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{5AEED184-785D-EA4F-BAC3-49BB733EFC93}</c15:txfldGUID>
                      <c15:f>'Covod_19 mortality'!$I$475</c15:f>
                      <c15:dlblFieldTableCache>
                        <c:ptCount val="1"/>
                        <c:pt idx="0">
                          <c:v>06-Apr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9C75-C648-85FF-59A411C60A6A}"/>
                </c:ext>
              </c:extLst>
            </c:dLbl>
            <c:dLbl>
              <c:idx val="32"/>
              <c:tx>
                <c:strRef>
                  <c:f>'Covod_19 mortality'!$I$476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{F2D3C351-8094-E147-9BFC-B27C0F0CD023}</c15:txfldGUID>
                      <c15:f>'Covod_19 mortality'!$I$476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9C75-C648-85FF-59A411C60A6A}"/>
                </c:ext>
              </c:extLst>
            </c:dLbl>
            <c:dLbl>
              <c:idx val="33"/>
              <c:tx>
                <c:strRef>
                  <c:f>'Covod_19 mortality'!$I$477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{7C662C23-955C-204B-B265-CAFF7130E37A}</c15:txfldGUID>
                      <c15:f>'Covod_19 mortality'!$I$477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9C75-C648-85FF-59A411C60A6A}"/>
                </c:ext>
              </c:extLst>
            </c:dLbl>
            <c:dLbl>
              <c:idx val="34"/>
              <c:tx>
                <c:strRef>
                  <c:f>'Covod_19 mortality'!$I$478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{9C2CD163-C29F-7546-B1B6-834D0C14DB0A}</c15:txfldGUID>
                      <c15:f>'Covod_19 mortality'!$I$478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9C75-C648-85FF-59A411C60A6A}"/>
                </c:ext>
              </c:extLst>
            </c:dLbl>
            <c:dLbl>
              <c:idx val="35"/>
              <c:tx>
                <c:strRef>
                  <c:f>'Covod_19 mortality'!$I$479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{BFD79255-2210-564A-8C87-151ECE82150A}</c15:txfldGUID>
                      <c15:f>'Covod_19 mortality'!$I$479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9C75-C648-85FF-59A411C60A6A}"/>
                </c:ext>
              </c:extLst>
            </c:dLbl>
            <c:dLbl>
              <c:idx val="36"/>
              <c:tx>
                <c:strRef>
                  <c:f>'Covod_19 mortality'!$I$480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{F50F7F06-74C8-CC4A-8EAD-8FAEB997E928}</c15:txfldGUID>
                      <c15:f>'Covod_19 mortality'!$I$480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9C75-C648-85FF-59A411C60A6A}"/>
                </c:ext>
              </c:extLst>
            </c:dLbl>
            <c:dLbl>
              <c:idx val="37"/>
              <c:tx>
                <c:strRef>
                  <c:f>'Covod_19 mortality'!$I$481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{DBE66536-D9CB-3E45-B5FD-52D921F485C1}</c15:txfldGUID>
                      <c15:f>'Covod_19 mortality'!$I$481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9C75-C648-85FF-59A411C60A6A}"/>
                </c:ext>
              </c:extLst>
            </c:dLbl>
            <c:dLbl>
              <c:idx val="38"/>
              <c:tx>
                <c:strRef>
                  <c:f>'Covod_19 mortality'!$I$482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{56052B84-CC89-174F-BCE8-2F24366E03A9}</c15:txfldGUID>
                      <c15:f>'Covod_19 mortality'!$I$482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9C75-C648-85FF-59A411C60A6A}"/>
                </c:ext>
              </c:extLst>
            </c:dLbl>
            <c:dLbl>
              <c:idx val="39"/>
              <c:tx>
                <c:strRef>
                  <c:f>'Covod_19 mortality'!$I$483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{419B47DE-B79F-0549-859C-A21A72FE5FCA}</c15:txfldGUID>
                      <c15:f>'Covod_19 mortality'!$I$483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9C75-C648-85FF-59A411C60A6A}"/>
                </c:ext>
              </c:extLst>
            </c:dLbl>
            <c:dLbl>
              <c:idx val="40"/>
              <c:tx>
                <c:strRef>
                  <c:f>'Covod_19 mortality'!$I$484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{311CE18A-725B-C146-A07A-A41EE981CD81}</c15:txfldGUID>
                      <c15:f>'Covod_19 mortality'!$I$484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9C75-C648-85FF-59A411C60A6A}"/>
                </c:ext>
              </c:extLst>
            </c:dLbl>
            <c:dLbl>
              <c:idx val="41"/>
              <c:tx>
                <c:strRef>
                  <c:f>'Covod_19 mortality'!$I$485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{3445236E-E509-2A4F-9A47-A552E4F064C2}</c15:txfldGUID>
                      <c15:f>'Covod_19 mortality'!$I$485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9C75-C648-85FF-59A411C60A6A}"/>
                </c:ext>
              </c:extLst>
            </c:dLbl>
            <c:dLbl>
              <c:idx val="42"/>
              <c:tx>
                <c:strRef>
                  <c:f>'Covod_19 mortality'!$I$486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{E4196322-DBD8-634E-B09B-807CCB2EAB58}</c15:txfldGUID>
                      <c15:f>'Covod_19 mortality'!$I$486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9C75-C648-85FF-59A411C60A6A}"/>
                </c:ext>
              </c:extLst>
            </c:dLbl>
            <c:dLbl>
              <c:idx val="43"/>
              <c:tx>
                <c:strRef>
                  <c:f>'Covod_19 mortality'!$I$487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{6CB296A0-6275-B242-B735-0F1DCA06CA47}</c15:txfldGUID>
                      <c15:f>'Covod_19 mortality'!$I$487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9C75-C648-85FF-59A411C60A6A}"/>
                </c:ext>
              </c:extLst>
            </c:dLbl>
            <c:dLbl>
              <c:idx val="44"/>
              <c:tx>
                <c:strRef>
                  <c:f>'Covod_19 mortality'!$I$488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{BB079D58-4EB7-1441-BF84-DED81AAFA05F}</c15:txfldGUID>
                      <c15:f>'Covod_19 mortality'!$I$488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9C75-C648-85FF-59A411C60A6A}"/>
                </c:ext>
              </c:extLst>
            </c:dLbl>
            <c:dLbl>
              <c:idx val="45"/>
              <c:tx>
                <c:strRef>
                  <c:f>'Covod_19 mortality'!$I$489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{6B366577-88C0-F148-B17E-E0DB8B5A116B}</c15:txfldGUID>
                      <c15:f>'Covod_19 mortality'!$I$489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9C75-C648-85FF-59A411C60A6A}"/>
                </c:ext>
              </c:extLst>
            </c:dLbl>
            <c:dLbl>
              <c:idx val="46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{B1B61482-89C6-C248-B61E-602AA805413C}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9C75-C648-85FF-59A411C60A6A}"/>
                </c:ext>
              </c:extLst>
            </c:dLbl>
            <c:dLbl>
              <c:idx val="47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{09F8DB71-D452-B64E-81BA-D1E9F80C2EFC}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9C75-C648-85FF-59A411C60A6A}"/>
                </c:ext>
              </c:extLst>
            </c:dLbl>
            <c:dLbl>
              <c:idx val="48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{91E5C0BA-F961-C048-9C10-7C789BB24ECD}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9C75-C648-85FF-59A411C60A6A}"/>
                </c:ext>
              </c:extLst>
            </c:dLbl>
            <c:dLbl>
              <c:idx val="49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{069CDC1C-C646-374F-AEA2-3A400EA3074C}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9C75-C648-85FF-59A411C60A6A}"/>
                </c:ext>
              </c:extLst>
            </c:dLbl>
            <c:dLbl>
              <c:idx val="50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{F566A8E5-B208-3242-8270-D285D247A114}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9C75-C648-85FF-59A411C60A6A}"/>
                </c:ext>
              </c:extLst>
            </c:dLbl>
            <c:dLbl>
              <c:idx val="51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{E9E067A1-B331-A44E-94B9-527FCFC4117C}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9C75-C648-85FF-59A411C60A6A}"/>
                </c:ext>
              </c:extLst>
            </c:dLbl>
            <c:dLbl>
              <c:idx val="52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{103E4291-8C65-7142-A7B9-445560CCD643}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9C75-C648-85FF-59A411C60A6A}"/>
                </c:ext>
              </c:extLst>
            </c:dLbl>
            <c:dLbl>
              <c:idx val="53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{91F86FA0-0A74-2544-9940-A1FAA8A65905}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9C75-C648-85FF-59A411C60A6A}"/>
                </c:ext>
              </c:extLst>
            </c:dLbl>
            <c:dLbl>
              <c:idx val="54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{C7F4C0F9-552E-1447-BCCA-C2DD4522FAEB}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9C75-C648-85FF-59A411C60A6A}"/>
                </c:ext>
              </c:extLst>
            </c:dLbl>
            <c:dLbl>
              <c:idx val="55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{8441ADF2-1398-8049-8D58-EEB813F50C82}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9C75-C648-85FF-59A411C60A6A}"/>
                </c:ext>
              </c:extLst>
            </c:dLbl>
            <c:dLbl>
              <c:idx val="56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{BBF411CD-3A49-4C45-8039-2995E972F7D2}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9C75-C648-85FF-59A411C60A6A}"/>
                </c:ext>
              </c:extLst>
            </c:dLbl>
            <c:dLbl>
              <c:idx val="57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{A40A47FE-F34C-DA4E-B233-59F0A8140B9C}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9C75-C648-85FF-59A411C60A6A}"/>
                </c:ext>
              </c:extLst>
            </c:dLbl>
            <c:dLbl>
              <c:idx val="58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{A374376A-26B6-9B49-ACB3-ABB97A3D17F1}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9C75-C648-85FF-59A411C60A6A}"/>
                </c:ext>
              </c:extLst>
            </c:dLbl>
            <c:dLbl>
              <c:idx val="59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{7230F94C-3113-224E-A2D8-810C77D41F46}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9C75-C648-85FF-59A411C60A6A}"/>
                </c:ext>
              </c:extLst>
            </c:dLbl>
            <c:dLbl>
              <c:idx val="60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{874659F9-CF1B-F44C-A713-2D961603A53F}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9C75-C648-85FF-59A411C60A6A}"/>
                </c:ext>
              </c:extLst>
            </c:dLbl>
            <c:dLbl>
              <c:idx val="61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{13D1AD81-F019-3D48-B7D0-B521E91A5411}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9C75-C648-85FF-59A411C60A6A}"/>
                </c:ext>
              </c:extLst>
            </c:dLbl>
            <c:dLbl>
              <c:idx val="62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{D53DDC63-4E7F-1143-9FBA-E60C969499F8}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9C75-C648-85FF-59A411C60A6A}"/>
                </c:ext>
              </c:extLst>
            </c:dLbl>
            <c:dLbl>
              <c:idx val="63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{225C6650-D5B5-354B-A94F-8E88894214A0}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9C75-C648-85FF-59A411C60A6A}"/>
                </c:ext>
              </c:extLst>
            </c:dLbl>
            <c:dLbl>
              <c:idx val="64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{1EC03607-8CAA-8345-9F24-E3933CFF4C72}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9C75-C648-85FF-59A411C60A6A}"/>
                </c:ext>
              </c:extLst>
            </c:dLbl>
            <c:dLbl>
              <c:idx val="65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{DFA73384-7E53-9A49-A62E-4CBBD5ED81ED}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2-9C75-C648-85FF-59A411C60A6A}"/>
                </c:ext>
              </c:extLst>
            </c:dLbl>
            <c:dLbl>
              <c:idx val="66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{2617E72C-4712-BB4F-8B78-78F4EFD85141}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9C75-C648-85FF-59A411C60A6A}"/>
                </c:ext>
              </c:extLst>
            </c:dLbl>
            <c:dLbl>
              <c:idx val="67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{5C53AABF-7DB1-A34E-B817-6833A97159FE}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9C75-C648-85FF-59A411C60A6A}"/>
                </c:ext>
              </c:extLst>
            </c:dLbl>
            <c:dLbl>
              <c:idx val="68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{97FFB258-D004-3646-9A0E-9144E8BE0D82}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9C75-C648-85FF-59A411C60A6A}"/>
                </c:ext>
              </c:extLst>
            </c:dLbl>
            <c:dLbl>
              <c:idx val="69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{12437903-D063-864E-B3AE-8113CAE304D5}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9C75-C648-85FF-59A411C60A6A}"/>
                </c:ext>
              </c:extLst>
            </c:dLbl>
            <c:dLbl>
              <c:idx val="70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{B8185D2D-A5CF-984F-A260-30686E4CF9F8}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9C75-C648-85FF-59A411C60A6A}"/>
                </c:ext>
              </c:extLst>
            </c:dLbl>
            <c:dLbl>
              <c:idx val="71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{1F119B30-09CD-2341-847D-BDBB258F900C}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9C75-C648-85FF-59A411C60A6A}"/>
                </c:ext>
              </c:extLst>
            </c:dLbl>
            <c:dLbl>
              <c:idx val="72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{B2643D8C-2795-5044-A416-A6E8064E5DC5}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9C75-C648-85FF-59A411C60A6A}"/>
                </c:ext>
              </c:extLst>
            </c:dLbl>
            <c:dLbl>
              <c:idx val="73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{CC2D916D-8B6C-CC44-8989-AE7E0C704B0A}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9C75-C648-85FF-59A411C60A6A}"/>
                </c:ext>
              </c:extLst>
            </c:dLbl>
            <c:dLbl>
              <c:idx val="74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{08E4A39F-3CFC-2145-A0EA-4289B2E818A8}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9C75-C648-85FF-59A411C60A6A}"/>
                </c:ext>
              </c:extLst>
            </c:dLbl>
            <c:dLbl>
              <c:idx val="75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{43507EF9-6507-2D41-A713-0C49A8169496}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9C75-C648-85FF-59A411C60A6A}"/>
                </c:ext>
              </c:extLst>
            </c:dLbl>
            <c:dLbl>
              <c:idx val="76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{B2AC7470-70B5-C44B-AE4D-49CB4CFA9DB6}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9C75-C648-85FF-59A411C60A6A}"/>
                </c:ext>
              </c:extLst>
            </c:dLbl>
            <c:dLbl>
              <c:idx val="77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{71472CCC-FC32-DF49-BED6-DB26A23D44C9}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9C75-C648-85FF-59A411C60A6A}"/>
                </c:ext>
              </c:extLst>
            </c:dLbl>
            <c:dLbl>
              <c:idx val="78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{FBA0DDB2-35C1-C245-A097-71FF31B655C0}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9C75-C648-85FF-59A411C60A6A}"/>
                </c:ext>
              </c:extLst>
            </c:dLbl>
            <c:dLbl>
              <c:idx val="79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{191D577C-5504-CF42-BBA4-7C56A5D105D5}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9C75-C648-85FF-59A411C60A6A}"/>
                </c:ext>
              </c:extLst>
            </c:dLbl>
            <c:dLbl>
              <c:idx val="80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{F5C65073-2528-3F4B-89C4-F4B7E1183668}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9C75-C648-85FF-59A411C60A6A}"/>
                </c:ext>
              </c:extLst>
            </c:dLbl>
            <c:dLbl>
              <c:idx val="81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{2B83CF74-4DA7-1547-849D-F945496CE3A7}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9C75-C648-85FF-59A411C60A6A}"/>
                </c:ext>
              </c:extLst>
            </c:dLbl>
            <c:dLbl>
              <c:idx val="82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{04DAB307-2D9C-4949-B628-4A3B05FBE121}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9C75-C648-85FF-59A411C60A6A}"/>
                </c:ext>
              </c:extLst>
            </c:dLbl>
            <c:dLbl>
              <c:idx val="83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{2AAB4AE6-D010-7A4A-8BD5-74FE92310FDB}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9C75-C648-85FF-59A411C60A6A}"/>
                </c:ext>
              </c:extLst>
            </c:dLbl>
            <c:dLbl>
              <c:idx val="84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{15F609CB-BFD1-D14F-9D0D-F8525C8B5859}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9C75-C648-85FF-59A411C60A6A}"/>
                </c:ext>
              </c:extLst>
            </c:dLbl>
            <c:dLbl>
              <c:idx val="85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{CB3ED752-F365-BA46-86C8-F5D0F071DDDB}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9C75-C648-85FF-59A411C60A6A}"/>
                </c:ext>
              </c:extLst>
            </c:dLbl>
            <c:dLbl>
              <c:idx val="86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{5A519979-F617-2841-8331-21C9733F0C6D}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mortality'!$G$444:$G$530</c:f>
              <c:numCache>
                <c:formatCode>General</c:formatCode>
                <c:ptCount val="87"/>
                <c:pt idx="0">
                  <c:v>0.5</c:v>
                </c:pt>
                <c:pt idx="1">
                  <c:v>1.1000000000000001</c:v>
                </c:pt>
                <c:pt idx="2">
                  <c:v>1.5</c:v>
                </c:pt>
                <c:pt idx="3">
                  <c:v>2.3285714285714287</c:v>
                </c:pt>
                <c:pt idx="4">
                  <c:v>3.5714285714285712</c:v>
                </c:pt>
                <c:pt idx="5">
                  <c:v>3.7142857142857135</c:v>
                </c:pt>
                <c:pt idx="6">
                  <c:v>5.7857142857142865</c:v>
                </c:pt>
                <c:pt idx="7">
                  <c:v>10.071428571428573</c:v>
                </c:pt>
                <c:pt idx="8">
                  <c:v>12</c:v>
                </c:pt>
                <c:pt idx="9">
                  <c:v>13.5</c:v>
                </c:pt>
                <c:pt idx="10">
                  <c:v>18.464285714285712</c:v>
                </c:pt>
                <c:pt idx="11">
                  <c:v>23.857142857142854</c:v>
                </c:pt>
                <c:pt idx="12">
                  <c:v>29.75</c:v>
                </c:pt>
                <c:pt idx="13">
                  <c:v>37.821428571428569</c:v>
                </c:pt>
                <c:pt idx="14">
                  <c:v>48.357142857142861</c:v>
                </c:pt>
                <c:pt idx="15">
                  <c:v>57.107142857142861</c:v>
                </c:pt>
                <c:pt idx="16">
                  <c:v>62.464285714285708</c:v>
                </c:pt>
                <c:pt idx="17">
                  <c:v>72.214285714285722</c:v>
                </c:pt>
                <c:pt idx="18">
                  <c:v>93.964285714285694</c:v>
                </c:pt>
                <c:pt idx="19">
                  <c:v>118</c:v>
                </c:pt>
                <c:pt idx="20">
                  <c:v>129.89285714285717</c:v>
                </c:pt>
                <c:pt idx="21">
                  <c:v>130.57142857142856</c:v>
                </c:pt>
                <c:pt idx="22">
                  <c:v>132.64285714285711</c:v>
                </c:pt>
                <c:pt idx="23">
                  <c:v>138.50000000000006</c:v>
                </c:pt>
                <c:pt idx="24">
                  <c:v>126.28571428571433</c:v>
                </c:pt>
                <c:pt idx="25">
                  <c:v>122.89285714285711</c:v>
                </c:pt>
                <c:pt idx="26">
                  <c:v>140.35714285714289</c:v>
                </c:pt>
                <c:pt idx="27">
                  <c:v>128.10714285714289</c:v>
                </c:pt>
                <c:pt idx="28">
                  <c:v>102.28571428571422</c:v>
                </c:pt>
                <c:pt idx="29">
                  <c:v>88.714285714285666</c:v>
                </c:pt>
                <c:pt idx="30">
                  <c:v>62.85714285714289</c:v>
                </c:pt>
                <c:pt idx="31">
                  <c:v>39.071428571428555</c:v>
                </c:pt>
                <c:pt idx="32">
                  <c:v>30</c:v>
                </c:pt>
                <c:pt idx="33">
                  <c:v>31.214285714285779</c:v>
                </c:pt>
                <c:pt idx="34">
                  <c:v>35.678571428571445</c:v>
                </c:pt>
                <c:pt idx="35">
                  <c:v>38.071428571428555</c:v>
                </c:pt>
                <c:pt idx="36">
                  <c:v>51.214285714285779</c:v>
                </c:pt>
                <c:pt idx="37">
                  <c:v>22.89285714285711</c:v>
                </c:pt>
                <c:pt idx="38">
                  <c:v>-28.75</c:v>
                </c:pt>
                <c:pt idx="39">
                  <c:v>-22.428571428571331</c:v>
                </c:pt>
                <c:pt idx="40">
                  <c:v>-7.1071428571428896</c:v>
                </c:pt>
                <c:pt idx="41">
                  <c:v>-3.8571428571428896</c:v>
                </c:pt>
                <c:pt idx="42">
                  <c:v>-18.964285714285779</c:v>
                </c:pt>
                <c:pt idx="43">
                  <c:v>-53.10714285714289</c:v>
                </c:pt>
                <c:pt idx="44">
                  <c:v>-36.75</c:v>
                </c:pt>
                <c:pt idx="45">
                  <c:v>-20.571428571428555</c:v>
                </c:pt>
                <c:pt idx="46">
                  <c:v>-39.785714285714334</c:v>
                </c:pt>
                <c:pt idx="47">
                  <c:v>-23.035714285714334</c:v>
                </c:pt>
                <c:pt idx="48">
                  <c:v>0.89285714285722406</c:v>
                </c:pt>
                <c:pt idx="49">
                  <c:v>-3.6428571428571104</c:v>
                </c:pt>
                <c:pt idx="50">
                  <c:v>-27.25</c:v>
                </c:pt>
                <c:pt idx="51">
                  <c:v>-46.678571428571445</c:v>
                </c:pt>
                <c:pt idx="52">
                  <c:v>-20</c:v>
                </c:pt>
                <c:pt idx="53">
                  <c:v>-0.10714285714288962</c:v>
                </c:pt>
                <c:pt idx="54">
                  <c:v>-10.964285714285779</c:v>
                </c:pt>
                <c:pt idx="55">
                  <c:v>-9.2142857142856656</c:v>
                </c:pt>
                <c:pt idx="56">
                  <c:v>-10.5</c:v>
                </c:pt>
                <c:pt idx="57">
                  <c:v>-17.535714285714334</c:v>
                </c:pt>
                <c:pt idx="58">
                  <c:v>-22.607142857142776</c:v>
                </c:pt>
                <c:pt idx="59">
                  <c:v>-37.821428571428555</c:v>
                </c:pt>
                <c:pt idx="60">
                  <c:v>-43.5</c:v>
                </c:pt>
                <c:pt idx="61">
                  <c:v>-58.85714285714289</c:v>
                </c:pt>
                <c:pt idx="62">
                  <c:v>-76.85714285714289</c:v>
                </c:pt>
                <c:pt idx="63">
                  <c:v>-48.928571428571445</c:v>
                </c:pt>
                <c:pt idx="64">
                  <c:v>-21.10714285714289</c:v>
                </c:pt>
                <c:pt idx="65">
                  <c:v>-21.107142857142776</c:v>
                </c:pt>
                <c:pt idx="66">
                  <c:v>-21.714285714285666</c:v>
                </c:pt>
                <c:pt idx="67">
                  <c:v>-27.321428571428555</c:v>
                </c:pt>
                <c:pt idx="68">
                  <c:v>-29.142857142857224</c:v>
                </c:pt>
                <c:pt idx="69">
                  <c:v>-39.5</c:v>
                </c:pt>
                <c:pt idx="70">
                  <c:v>-58.321428571428555</c:v>
                </c:pt>
                <c:pt idx="71">
                  <c:v>-48</c:v>
                </c:pt>
                <c:pt idx="72">
                  <c:v>-27.25</c:v>
                </c:pt>
                <c:pt idx="73">
                  <c:v>-26.821428571428669</c:v>
                </c:pt>
                <c:pt idx="74">
                  <c:v>-58.071428571428555</c:v>
                </c:pt>
                <c:pt idx="75">
                  <c:v>-73.571428571428498</c:v>
                </c:pt>
                <c:pt idx="76">
                  <c:v>-34.678571428571388</c:v>
                </c:pt>
                <c:pt idx="77">
                  <c:v>-8</c:v>
                </c:pt>
                <c:pt idx="78">
                  <c:v>-13.25</c:v>
                </c:pt>
                <c:pt idx="79">
                  <c:v>-14.035714285714334</c:v>
                </c:pt>
                <c:pt idx="80">
                  <c:v>-3.2857142857143344</c:v>
                </c:pt>
                <c:pt idx="81">
                  <c:v>32.976190476190482</c:v>
                </c:pt>
                <c:pt idx="82">
                  <c:v>22.292857142857144</c:v>
                </c:pt>
                <c:pt idx="83">
                  <c:v>-51.458333333333314</c:v>
                </c:pt>
                <c:pt idx="84">
                  <c:v>-90.066666666666663</c:v>
                </c:pt>
                <c:pt idx="85">
                  <c:v>-110.625</c:v>
                </c:pt>
                <c:pt idx="86">
                  <c:v>-128.16666666666663</c:v>
                </c:pt>
              </c:numCache>
            </c:numRef>
          </c:xVal>
          <c:yVal>
            <c:numRef>
              <c:f>'Covod_19 mortality'!$H$444:$H$530</c:f>
              <c:numCache>
                <c:formatCode>General</c:formatCode>
                <c:ptCount val="87"/>
                <c:pt idx="0">
                  <c:v>2.5</c:v>
                </c:pt>
                <c:pt idx="1">
                  <c:v>3</c:v>
                </c:pt>
                <c:pt idx="2">
                  <c:v>4.7</c:v>
                </c:pt>
                <c:pt idx="3">
                  <c:v>6</c:v>
                </c:pt>
                <c:pt idx="4">
                  <c:v>9.3571428571428577</c:v>
                </c:pt>
                <c:pt idx="5">
                  <c:v>13.142857142857142</c:v>
                </c:pt>
                <c:pt idx="6">
                  <c:v>16.785714285714285</c:v>
                </c:pt>
                <c:pt idx="7">
                  <c:v>24.714285714285715</c:v>
                </c:pt>
                <c:pt idx="8">
                  <c:v>36.928571428571431</c:v>
                </c:pt>
                <c:pt idx="9">
                  <c:v>48.714285714285715</c:v>
                </c:pt>
                <c:pt idx="10">
                  <c:v>63.928571428571431</c:v>
                </c:pt>
                <c:pt idx="11">
                  <c:v>85.642857142857139</c:v>
                </c:pt>
                <c:pt idx="12">
                  <c:v>111.64285714285714</c:v>
                </c:pt>
                <c:pt idx="13">
                  <c:v>145.14285714285714</c:v>
                </c:pt>
                <c:pt idx="14">
                  <c:v>187.28571428571428</c:v>
                </c:pt>
                <c:pt idx="15">
                  <c:v>241.85714285714286</c:v>
                </c:pt>
                <c:pt idx="16">
                  <c:v>301.5</c:v>
                </c:pt>
                <c:pt idx="17">
                  <c:v>366.78571428571428</c:v>
                </c:pt>
                <c:pt idx="18">
                  <c:v>445.92857142857144</c:v>
                </c:pt>
                <c:pt idx="19">
                  <c:v>554.71428571428567</c:v>
                </c:pt>
                <c:pt idx="20">
                  <c:v>681.92857142857144</c:v>
                </c:pt>
                <c:pt idx="21">
                  <c:v>814.5</c:v>
                </c:pt>
                <c:pt idx="22">
                  <c:v>943.07142857142856</c:v>
                </c:pt>
                <c:pt idx="23">
                  <c:v>1079.7857142857142</c:v>
                </c:pt>
                <c:pt idx="24">
                  <c:v>1220.0714285714287</c:v>
                </c:pt>
                <c:pt idx="25">
                  <c:v>1332.3571428571429</c:v>
                </c:pt>
                <c:pt idx="26">
                  <c:v>1465.8571428571429</c:v>
                </c:pt>
                <c:pt idx="27">
                  <c:v>1613.0714285714287</c:v>
                </c:pt>
                <c:pt idx="28">
                  <c:v>1722.0714285714287</c:v>
                </c:pt>
                <c:pt idx="29">
                  <c:v>1817.6428571428571</c:v>
                </c:pt>
                <c:pt idx="30">
                  <c:v>1899.5</c:v>
                </c:pt>
                <c:pt idx="31">
                  <c:v>1943.3571428571429</c:v>
                </c:pt>
                <c:pt idx="32">
                  <c:v>1977.6428571428571</c:v>
                </c:pt>
                <c:pt idx="33">
                  <c:v>2003.3571428571429</c:v>
                </c:pt>
                <c:pt idx="34">
                  <c:v>2040.0714285714287</c:v>
                </c:pt>
                <c:pt idx="35">
                  <c:v>2074.7142857142858</c:v>
                </c:pt>
                <c:pt idx="36">
                  <c:v>2116.2142857142858</c:v>
                </c:pt>
                <c:pt idx="37">
                  <c:v>2177.1428571428573</c:v>
                </c:pt>
                <c:pt idx="38">
                  <c:v>2162</c:v>
                </c:pt>
                <c:pt idx="39">
                  <c:v>2119.6428571428573</c:v>
                </c:pt>
                <c:pt idx="40">
                  <c:v>2117.1428571428573</c:v>
                </c:pt>
                <c:pt idx="41">
                  <c:v>2105.4285714285716</c:v>
                </c:pt>
                <c:pt idx="42">
                  <c:v>2109.4285714285716</c:v>
                </c:pt>
                <c:pt idx="43">
                  <c:v>2067.5</c:v>
                </c:pt>
                <c:pt idx="44">
                  <c:v>2003.2142857142858</c:v>
                </c:pt>
                <c:pt idx="45">
                  <c:v>1994</c:v>
                </c:pt>
                <c:pt idx="46">
                  <c:v>1962.0714285714287</c:v>
                </c:pt>
                <c:pt idx="47">
                  <c:v>1914.4285714285713</c:v>
                </c:pt>
                <c:pt idx="48">
                  <c:v>1916</c:v>
                </c:pt>
                <c:pt idx="49">
                  <c:v>1916.2142857142858</c:v>
                </c:pt>
                <c:pt idx="50">
                  <c:v>1908.7142857142858</c:v>
                </c:pt>
                <c:pt idx="51">
                  <c:v>1861.7142857142858</c:v>
                </c:pt>
                <c:pt idx="52">
                  <c:v>1815.3571428571429</c:v>
                </c:pt>
                <c:pt idx="53">
                  <c:v>1821.7142857142858</c:v>
                </c:pt>
                <c:pt idx="54">
                  <c:v>1815.1428571428571</c:v>
                </c:pt>
                <c:pt idx="55">
                  <c:v>1799.7857142857142</c:v>
                </c:pt>
                <c:pt idx="56">
                  <c:v>1796.7142857142858</c:v>
                </c:pt>
                <c:pt idx="57">
                  <c:v>1778.7857142857142</c:v>
                </c:pt>
                <c:pt idx="58">
                  <c:v>1761.6428571428571</c:v>
                </c:pt>
                <c:pt idx="59">
                  <c:v>1733.5714285714287</c:v>
                </c:pt>
                <c:pt idx="60">
                  <c:v>1686</c:v>
                </c:pt>
                <c:pt idx="61">
                  <c:v>1646.5714285714287</c:v>
                </c:pt>
                <c:pt idx="62">
                  <c:v>1568.2857142857142</c:v>
                </c:pt>
                <c:pt idx="63">
                  <c:v>1492.8571428571429</c:v>
                </c:pt>
                <c:pt idx="64">
                  <c:v>1470.4285714285713</c:v>
                </c:pt>
                <c:pt idx="65">
                  <c:v>1450.6428571428571</c:v>
                </c:pt>
                <c:pt idx="66">
                  <c:v>1428.2142857142858</c:v>
                </c:pt>
                <c:pt idx="67">
                  <c:v>1407.2142857142858</c:v>
                </c:pt>
                <c:pt idx="68">
                  <c:v>1373.5714285714287</c:v>
                </c:pt>
                <c:pt idx="69">
                  <c:v>1348.9285714285713</c:v>
                </c:pt>
                <c:pt idx="70">
                  <c:v>1294.5714285714287</c:v>
                </c:pt>
                <c:pt idx="71">
                  <c:v>1232.2857142857142</c:v>
                </c:pt>
                <c:pt idx="72">
                  <c:v>1198.5714285714287</c:v>
                </c:pt>
                <c:pt idx="73">
                  <c:v>1177.7857142857142</c:v>
                </c:pt>
                <c:pt idx="74">
                  <c:v>1144.9285714285713</c:v>
                </c:pt>
                <c:pt idx="75">
                  <c:v>1061.6428571428571</c:v>
                </c:pt>
                <c:pt idx="76">
                  <c:v>997.78571428571433</c:v>
                </c:pt>
                <c:pt idx="77">
                  <c:v>992.28571428571433</c:v>
                </c:pt>
                <c:pt idx="78">
                  <c:v>981.78571428571433</c:v>
                </c:pt>
                <c:pt idx="79">
                  <c:v>965.78571428571433</c:v>
                </c:pt>
                <c:pt idx="80">
                  <c:v>953.71428571428567</c:v>
                </c:pt>
                <c:pt idx="81">
                  <c:v>959.21428571428567</c:v>
                </c:pt>
                <c:pt idx="82">
                  <c:v>1019.6666666666666</c:v>
                </c:pt>
                <c:pt idx="83">
                  <c:v>1003.8</c:v>
                </c:pt>
                <c:pt idx="84">
                  <c:v>916.75</c:v>
                </c:pt>
                <c:pt idx="85">
                  <c:v>823.66666666666663</c:v>
                </c:pt>
                <c:pt idx="86">
                  <c:v>695.5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A0-9C75-C648-85FF-59A411C60A6A}"/>
            </c:ext>
          </c:extLst>
        </c:ser>
        <c:ser>
          <c:idx val="6"/>
          <c:order val="6"/>
          <c:tx>
            <c:v>China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{11F9FE69-9AE6-5349-B1D0-A666EB5D6B13}</c15:txfldGUID>
                      <c15:f>'Covod_19 mortality'!$I$4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9C75-C648-85FF-59A411C60A6A}"/>
                </c:ext>
              </c:extLst>
            </c:dLbl>
            <c:dLbl>
              <c:idx val="1"/>
              <c:tx>
                <c:strRef>
                  <c:f>'Covod_19 mortality'!$I$5</c:f>
                  <c:strCache>
                    <c:ptCount val="1"/>
                    <c:pt idx="0">
                      <c:v>25-Jan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{1D57C53D-9FBF-BB42-AFF4-229AA4BFE273}</c15:txfldGUID>
                      <c15:f>'Covod_19 mortality'!$I$5</c15:f>
                      <c15:dlblFieldTableCache>
                        <c:ptCount val="1"/>
                        <c:pt idx="0">
                          <c:v>25-Jan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9C75-C648-85FF-59A411C60A6A}"/>
                </c:ext>
              </c:extLst>
            </c:dLbl>
            <c:dLbl>
              <c:idx val="2"/>
              <c:tx>
                <c:strRef>
                  <c:f>'Covod_19 mortality'!$I$6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{5DB5E806-FE89-F845-88D8-87C841C3F641}</c15:txfldGUID>
                      <c15:f>'Covod_19 mortality'!$I$6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9C75-C648-85FF-59A411C60A6A}"/>
                </c:ext>
              </c:extLst>
            </c:dLbl>
            <c:dLbl>
              <c:idx val="3"/>
              <c:tx>
                <c:strRef>
                  <c:f>'Covod_19 mortality'!$I$7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{89965909-BFE5-114E-9E5F-2AEBCC0A853F}</c15:txfldGUID>
                      <c15:f>'Covod_19 mortality'!$I$7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9C75-C648-85FF-59A411C60A6A}"/>
                </c:ext>
              </c:extLst>
            </c:dLbl>
            <c:dLbl>
              <c:idx val="4"/>
              <c:tx>
                <c:strRef>
                  <c:f>'Covod_19 mortality'!$I$8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{03864492-1510-AA4A-ABB7-BC2AD88FE111}</c15:txfldGUID>
                      <c15:f>'Covod_19 mortality'!$I$8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9C75-C648-85FF-59A411C60A6A}"/>
                </c:ext>
              </c:extLst>
            </c:dLbl>
            <c:dLbl>
              <c:idx val="5"/>
              <c:tx>
                <c:strRef>
                  <c:f>'Covod_19 mortality'!$I$9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{7FEC84B6-6FA1-BC48-B5FE-E81DF998DE79}</c15:txfldGUID>
                      <c15:f>'Covod_19 mortality'!$I$9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9C75-C648-85FF-59A411C60A6A}"/>
                </c:ext>
              </c:extLst>
            </c:dLbl>
            <c:dLbl>
              <c:idx val="6"/>
              <c:tx>
                <c:strRef>
                  <c:f>'Covod_19 mortality'!$I$10</c:f>
                  <c:strCache>
                    <c:ptCount val="1"/>
                    <c:pt idx="0">
                      <c:v>30-Jan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{6AE2A6F3-9A97-1143-9819-3E701107D301}</c15:txfldGUID>
                      <c15:f>'Covod_19 mortality'!$I$10</c15:f>
                      <c15:dlblFieldTableCache>
                        <c:ptCount val="1"/>
                        <c:pt idx="0">
                          <c:v>30-Jan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9C75-C648-85FF-59A411C60A6A}"/>
                </c:ext>
              </c:extLst>
            </c:dLbl>
            <c:dLbl>
              <c:idx val="7"/>
              <c:tx>
                <c:strRef>
                  <c:f>'Covod_19 mortality'!$I$11</c:f>
                  <c:strCache>
                    <c:ptCount val="1"/>
                    <c:pt idx="0">
                      <c:v>31-Jan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{B9775448-D46C-224F-91D6-FC3982899002}</c15:txfldGUID>
                      <c15:f>'Covod_19 mortality'!$I$11</c15:f>
                      <c15:dlblFieldTableCache>
                        <c:ptCount val="1"/>
                        <c:pt idx="0">
                          <c:v>31-Jan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9C75-C648-85FF-59A411C60A6A}"/>
                </c:ext>
              </c:extLst>
            </c:dLbl>
            <c:dLbl>
              <c:idx val="8"/>
              <c:tx>
                <c:strRef>
                  <c:f>'Covod_19 mortality'!$I$12</c:f>
                  <c:strCache>
                    <c:ptCount val="1"/>
                    <c:pt idx="0">
                      <c:v>01-Feb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{B564DDB9-5440-C749-8A8A-45AE859378F6}</c15:txfldGUID>
                      <c15:f>'Covod_19 mortality'!$I$12</c15:f>
                      <c15:dlblFieldTableCache>
                        <c:ptCount val="1"/>
                        <c:pt idx="0">
                          <c:v>01-Feb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9C75-C648-85FF-59A411C60A6A}"/>
                </c:ext>
              </c:extLst>
            </c:dLbl>
            <c:dLbl>
              <c:idx val="9"/>
              <c:tx>
                <c:strRef>
                  <c:f>'Covod_19 mortality'!$I$13</c:f>
                  <c:strCache>
                    <c:ptCount val="1"/>
                    <c:pt idx="0">
                      <c:v>02-Feb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{32ACC3B4-A4BE-FA40-9B3A-565D811E534D}</c15:txfldGUID>
                      <c15:f>'Covod_19 mortality'!$I$13</c15:f>
                      <c15:dlblFieldTableCache>
                        <c:ptCount val="1"/>
                        <c:pt idx="0">
                          <c:v>02-Feb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9C75-C648-85FF-59A411C60A6A}"/>
                </c:ext>
              </c:extLst>
            </c:dLbl>
            <c:dLbl>
              <c:idx val="10"/>
              <c:tx>
                <c:strRef>
                  <c:f>'Covod_19 mortality'!$I$14</c:f>
                  <c:strCache>
                    <c:ptCount val="1"/>
                    <c:pt idx="0">
                      <c:v>03-Feb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{8E86AF89-BF97-3D47-AAE9-196809E3D278}</c15:txfldGUID>
                      <c15:f>'Covod_19 mortality'!$I$14</c15:f>
                      <c15:dlblFieldTableCache>
                        <c:ptCount val="1"/>
                        <c:pt idx="0">
                          <c:v>03-Feb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9C75-C648-85FF-59A411C60A6A}"/>
                </c:ext>
              </c:extLst>
            </c:dLbl>
            <c:dLbl>
              <c:idx val="11"/>
              <c:tx>
                <c:strRef>
                  <c:f>'Covod_19 mortality'!$I$15</c:f>
                  <c:strCache>
                    <c:ptCount val="1"/>
                    <c:pt idx="0">
                      <c:v>04-Feb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{FF0D924D-37C4-B143-B344-7FA56BEDEB83}</c15:txfldGUID>
                      <c15:f>'Covod_19 mortality'!$I$15</c15:f>
                      <c15:dlblFieldTableCache>
                        <c:ptCount val="1"/>
                        <c:pt idx="0">
                          <c:v>04-Feb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9C75-C648-85FF-59A411C60A6A}"/>
                </c:ext>
              </c:extLst>
            </c:dLbl>
            <c:dLbl>
              <c:idx val="12"/>
              <c:tx>
                <c:strRef>
                  <c:f>'Covod_19 mortality'!$I$16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{5612D1BC-3742-334F-949A-1E6135784EED}</c15:txfldGUID>
                      <c15:f>'Covod_19 mortality'!$I$16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9C75-C648-85FF-59A411C60A6A}"/>
                </c:ext>
              </c:extLst>
            </c:dLbl>
            <c:dLbl>
              <c:idx val="13"/>
              <c:tx>
                <c:strRef>
                  <c:f>'Covod_19 mortality'!$I$17</c:f>
                  <c:strCache>
                    <c:ptCount val="1"/>
                    <c:pt idx="0">
                      <c:v>06-Feb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{C1C89C7C-2282-3B4F-901F-4F0E39FD596C}</c15:txfldGUID>
                      <c15:f>'Covod_19 mortality'!$I$17</c15:f>
                      <c15:dlblFieldTableCache>
                        <c:ptCount val="1"/>
                        <c:pt idx="0">
                          <c:v>06-Feb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9C75-C648-85FF-59A411C60A6A}"/>
                </c:ext>
              </c:extLst>
            </c:dLbl>
            <c:dLbl>
              <c:idx val="14"/>
              <c:tx>
                <c:strRef>
                  <c:f>'Covod_19 mortality'!$I$18</c:f>
                  <c:strCache>
                    <c:ptCount val="1"/>
                    <c:pt idx="0">
                      <c:v>07-Feb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{F182581B-CBE9-5E4E-A082-B22C44A5EFCD}</c15:txfldGUID>
                      <c15:f>'Covod_19 mortality'!$I$18</c15:f>
                      <c15:dlblFieldTableCache>
                        <c:ptCount val="1"/>
                        <c:pt idx="0">
                          <c:v>07-Feb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9C75-C648-85FF-59A411C60A6A}"/>
                </c:ext>
              </c:extLst>
            </c:dLbl>
            <c:dLbl>
              <c:idx val="15"/>
              <c:tx>
                <c:strRef>
                  <c:f>'Covod_19 mortality'!$I$19</c:f>
                  <c:strCache>
                    <c:ptCount val="1"/>
                    <c:pt idx="0">
                      <c:v>08-Feb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{4CC1EFA6-8E5D-514A-B2E0-194B8E396C08}</c15:txfldGUID>
                      <c15:f>'Covod_19 mortality'!$I$19</c15:f>
                      <c15:dlblFieldTableCache>
                        <c:ptCount val="1"/>
                        <c:pt idx="0">
                          <c:v>08-Feb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9C75-C648-85FF-59A411C60A6A}"/>
                </c:ext>
              </c:extLst>
            </c:dLbl>
            <c:dLbl>
              <c:idx val="16"/>
              <c:tx>
                <c:strRef>
                  <c:f>'Covod_19 mortality'!$I$20</c:f>
                  <c:strCache>
                    <c:ptCount val="1"/>
                    <c:pt idx="0">
                      <c:v>09-Feb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{9A96CD63-0A26-9A44-B78B-8C177A8A5F0C}</c15:txfldGUID>
                      <c15:f>'Covod_19 mortality'!$I$20</c15:f>
                      <c15:dlblFieldTableCache>
                        <c:ptCount val="1"/>
                        <c:pt idx="0">
                          <c:v>09-Feb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9-9C75-C648-85FF-59A411C60A6A}"/>
                </c:ext>
              </c:extLst>
            </c:dLbl>
            <c:dLbl>
              <c:idx val="17"/>
              <c:tx>
                <c:strRef>
                  <c:f>'Covod_19 mortality'!$I$21</c:f>
                  <c:strCache>
                    <c:ptCount val="1"/>
                    <c:pt idx="0">
                      <c:v>10-Feb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{A32696C8-05F1-D842-A7A6-86F1D02027DD}</c15:txfldGUID>
                      <c15:f>'Covod_19 mortality'!$I$21</c15:f>
                      <c15:dlblFieldTableCache>
                        <c:ptCount val="1"/>
                        <c:pt idx="0">
                          <c:v>10-Feb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9C75-C648-85FF-59A411C60A6A}"/>
                </c:ext>
              </c:extLst>
            </c:dLbl>
            <c:dLbl>
              <c:idx val="18"/>
              <c:tx>
                <c:strRef>
                  <c:f>'Covod_19 mortality'!$I$22</c:f>
                  <c:strCache>
                    <c:ptCount val="1"/>
                    <c:pt idx="0">
                      <c:v>11-Feb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{CEE31297-DEB7-3A4A-8140-78BCEAF3B2A8}</c15:txfldGUID>
                      <c15:f>'Covod_19 mortality'!$I$22</c15:f>
                      <c15:dlblFieldTableCache>
                        <c:ptCount val="1"/>
                        <c:pt idx="0">
                          <c:v>11-Feb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9C75-C648-85FF-59A411C60A6A}"/>
                </c:ext>
              </c:extLst>
            </c:dLbl>
            <c:dLbl>
              <c:idx val="19"/>
              <c:tx>
                <c:strRef>
                  <c:f>'Covod_19 mortality'!$I$23</c:f>
                  <c:strCache>
                    <c:ptCount val="1"/>
                    <c:pt idx="0">
                      <c:v>12-Feb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{1696DF92-4773-B64E-B658-6D7F900E47F4}</c15:txfldGUID>
                      <c15:f>'Covod_19 mortality'!$I$23</c15:f>
                      <c15:dlblFieldTableCache>
                        <c:ptCount val="1"/>
                        <c:pt idx="0">
                          <c:v>12-Feb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9C75-C648-85FF-59A411C60A6A}"/>
                </c:ext>
              </c:extLst>
            </c:dLbl>
            <c:dLbl>
              <c:idx val="20"/>
              <c:tx>
                <c:strRef>
                  <c:f>'Covod_19 mortality'!$I$24</c:f>
                  <c:strCache>
                    <c:ptCount val="1"/>
                    <c:pt idx="0">
                      <c:v>13-Feb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{99872492-F2D1-2649-9D90-6234942F6E7E}</c15:txfldGUID>
                      <c15:f>'Covod_19 mortality'!$I$24</c15:f>
                      <c15:dlblFieldTableCache>
                        <c:ptCount val="1"/>
                        <c:pt idx="0">
                          <c:v>13-Feb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9C75-C648-85FF-59A411C60A6A}"/>
                </c:ext>
              </c:extLst>
            </c:dLbl>
            <c:dLbl>
              <c:idx val="21"/>
              <c:tx>
                <c:strRef>
                  <c:f>'Covod_19 mortality'!$I$25</c:f>
                  <c:strCache>
                    <c:ptCount val="1"/>
                    <c:pt idx="0">
                      <c:v>14-Feb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{0EF5A51B-B6AB-2F48-88E6-5EAD55C3BB91}</c15:txfldGUID>
                      <c15:f>'Covod_19 mortality'!$I$25</c15:f>
                      <c15:dlblFieldTableCache>
                        <c:ptCount val="1"/>
                        <c:pt idx="0">
                          <c:v>14-Feb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E-9C75-C648-85FF-59A411C60A6A}"/>
                </c:ext>
              </c:extLst>
            </c:dLbl>
            <c:dLbl>
              <c:idx val="22"/>
              <c:tx>
                <c:strRef>
                  <c:f>'Covod_19 mortality'!$I$26</c:f>
                  <c:strCache>
                    <c:ptCount val="1"/>
                    <c:pt idx="0">
                      <c:v>15-Feb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{F01F7254-82B7-CC4E-8DCA-A0ED2B5E9AAE}</c15:txfldGUID>
                      <c15:f>'Covod_19 mortality'!$I$26</c15:f>
                      <c15:dlblFieldTableCache>
                        <c:ptCount val="1"/>
                        <c:pt idx="0">
                          <c:v>15-Feb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9C75-C648-85FF-59A411C60A6A}"/>
                </c:ext>
              </c:extLst>
            </c:dLbl>
            <c:dLbl>
              <c:idx val="23"/>
              <c:tx>
                <c:strRef>
                  <c:f>'Covod_19 mortality'!$I$27</c:f>
                  <c:strCache>
                    <c:ptCount val="1"/>
                    <c:pt idx="0">
                      <c:v>16-Feb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{1C28C3CF-BCE2-3447-AAE1-35B2D2065513}</c15:txfldGUID>
                      <c15:f>'Covod_19 mortality'!$I$27</c15:f>
                      <c15:dlblFieldTableCache>
                        <c:ptCount val="1"/>
                        <c:pt idx="0">
                          <c:v>16-Feb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9C75-C648-85FF-59A411C60A6A}"/>
                </c:ext>
              </c:extLst>
            </c:dLbl>
            <c:dLbl>
              <c:idx val="24"/>
              <c:tx>
                <c:strRef>
                  <c:f>'Covod_19 mortality'!$I$28</c:f>
                  <c:strCache>
                    <c:ptCount val="1"/>
                    <c:pt idx="0">
                      <c:v>17-Feb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{59B77BE4-8A46-164D-98D2-207199B4C0AF}</c15:txfldGUID>
                      <c15:f>'Covod_19 mortality'!$I$28</c15:f>
                      <c15:dlblFieldTableCache>
                        <c:ptCount val="1"/>
                        <c:pt idx="0">
                          <c:v>17-Feb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9C75-C648-85FF-59A411C60A6A}"/>
                </c:ext>
              </c:extLst>
            </c:dLbl>
            <c:dLbl>
              <c:idx val="25"/>
              <c:tx>
                <c:strRef>
                  <c:f>'Covod_19 mortality'!$I$29</c:f>
                  <c:strCache>
                    <c:ptCount val="1"/>
                    <c:pt idx="0">
                      <c:v>18-Feb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{F45CFBA7-826B-1344-828E-3473CB3FDE49}</c15:txfldGUID>
                      <c15:f>'Covod_19 mortality'!$I$29</c15:f>
                      <c15:dlblFieldTableCache>
                        <c:ptCount val="1"/>
                        <c:pt idx="0">
                          <c:v>18-Feb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9C75-C648-85FF-59A411C60A6A}"/>
                </c:ext>
              </c:extLst>
            </c:dLbl>
            <c:dLbl>
              <c:idx val="26"/>
              <c:tx>
                <c:strRef>
                  <c:f>'Covod_19 mortality'!$I$30</c:f>
                  <c:strCache>
                    <c:ptCount val="1"/>
                    <c:pt idx="0">
                      <c:v>19-Feb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{77035FC7-AFC9-ED47-9B0D-1BAED696568F}</c15:txfldGUID>
                      <c15:f>'Covod_19 mortality'!$I$30</c15:f>
                      <c15:dlblFieldTableCache>
                        <c:ptCount val="1"/>
                        <c:pt idx="0">
                          <c:v>19-Feb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9C75-C648-85FF-59A411C60A6A}"/>
                </c:ext>
              </c:extLst>
            </c:dLbl>
            <c:dLbl>
              <c:idx val="27"/>
              <c:tx>
                <c:strRef>
                  <c:f>'Covod_19 mortality'!$I$31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{F88F8C88-6D3C-F449-9A74-7049D035A9D8}</c15:txfldGUID>
                      <c15:f>'Covod_19 mortality'!$I$31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9C75-C648-85FF-59A411C60A6A}"/>
                </c:ext>
              </c:extLst>
            </c:dLbl>
            <c:dLbl>
              <c:idx val="28"/>
              <c:tx>
                <c:strRef>
                  <c:f>'Covod_19 mortality'!$I$32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{FF3497B1-1E47-4447-85B1-778F1E0B89CD}</c15:txfldGUID>
                      <c15:f>'Covod_19 mortality'!$I$32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9C75-C648-85FF-59A411C60A6A}"/>
                </c:ext>
              </c:extLst>
            </c:dLbl>
            <c:dLbl>
              <c:idx val="29"/>
              <c:tx>
                <c:strRef>
                  <c:f>'Covod_19 mortality'!$I$33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{81459903-F763-024C-8F47-C5CECE9CC254}</c15:txfldGUID>
                      <c15:f>'Covod_19 mortality'!$I$33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9C75-C648-85FF-59A411C60A6A}"/>
                </c:ext>
              </c:extLst>
            </c:dLbl>
            <c:dLbl>
              <c:idx val="30"/>
              <c:tx>
                <c:strRef>
                  <c:f>'Covod_19 mortality'!$I$34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{D17E545E-131F-9C42-BAA1-79F336A8ED8C}</c15:txfldGUID>
                      <c15:f>'Covod_19 mortality'!$I$34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9C75-C648-85FF-59A411C60A6A}"/>
                </c:ext>
              </c:extLst>
            </c:dLbl>
            <c:dLbl>
              <c:idx val="31"/>
              <c:tx>
                <c:strRef>
                  <c:f>'Covod_19 mortality'!$I$35</c:f>
                  <c:strCache>
                    <c:ptCount val="1"/>
                    <c:pt idx="0">
                      <c:v>24-Feb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{6E3C4D41-6170-1943-836D-A1E64749E48D}</c15:txfldGUID>
                      <c15:f>'Covod_19 mortality'!$I$35</c15:f>
                      <c15:dlblFieldTableCache>
                        <c:ptCount val="1"/>
                        <c:pt idx="0">
                          <c:v>24-Feb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9C75-C648-85FF-59A411C60A6A}"/>
                </c:ext>
              </c:extLst>
            </c:dLbl>
            <c:dLbl>
              <c:idx val="32"/>
              <c:tx>
                <c:strRef>
                  <c:f>'Covod_19 mortality'!$I$36</c:f>
                  <c:strCache>
                    <c:ptCount val="1"/>
                    <c:pt idx="0">
                      <c:v>25-Feb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{D01705C2-1A03-C844-8C34-772D06EE6B1D}</c15:txfldGUID>
                      <c15:f>'Covod_19 mortality'!$I$36</c15:f>
                      <c15:dlblFieldTableCache>
                        <c:ptCount val="1"/>
                        <c:pt idx="0">
                          <c:v>25-Feb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9C75-C648-85FF-59A411C60A6A}"/>
                </c:ext>
              </c:extLst>
            </c:dLbl>
            <c:dLbl>
              <c:idx val="33"/>
              <c:tx>
                <c:strRef>
                  <c:f>'Covod_19 mortality'!$I$37</c:f>
                  <c:strCache>
                    <c:ptCount val="1"/>
                    <c:pt idx="0">
                      <c:v>26-Feb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{D1A1D822-A171-234B-A59F-8C81015E8D14}</c15:txfldGUID>
                      <c15:f>'Covod_19 mortality'!$I$37</c15:f>
                      <c15:dlblFieldTableCache>
                        <c:ptCount val="1"/>
                        <c:pt idx="0">
                          <c:v>26-Feb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9C75-C648-85FF-59A411C60A6A}"/>
                </c:ext>
              </c:extLst>
            </c:dLbl>
            <c:dLbl>
              <c:idx val="34"/>
              <c:tx>
                <c:strRef>
                  <c:f>'Covod_19 mortality'!$I$38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{9BDF94E5-A6B2-7141-9F8D-23B82ADA0A89}</c15:txfldGUID>
                      <c15:f>'Covod_19 mortality'!$I$38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9C75-C648-85FF-59A411C60A6A}"/>
                </c:ext>
              </c:extLst>
            </c:dLbl>
            <c:dLbl>
              <c:idx val="35"/>
              <c:tx>
                <c:strRef>
                  <c:f>'Covod_19 mortality'!$I$39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{45644DBB-5E91-294F-9CEB-0EBD902339B0}</c15:txfldGUID>
                      <c15:f>'Covod_19 mortality'!$I$39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9C75-C648-85FF-59A411C60A6A}"/>
                </c:ext>
              </c:extLst>
            </c:dLbl>
            <c:dLbl>
              <c:idx val="36"/>
              <c:tx>
                <c:strRef>
                  <c:f>'Covod_19 mortality'!$I$40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{27919221-9B26-FF48-9A95-AB059F7CC222}</c15:txfldGUID>
                      <c15:f>'Covod_19 mortality'!$I$40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9C75-C648-85FF-59A411C60A6A}"/>
                </c:ext>
              </c:extLst>
            </c:dLbl>
            <c:dLbl>
              <c:idx val="37"/>
              <c:tx>
                <c:strRef>
                  <c:f>'Covod_19 mortality'!$I$41</c:f>
                  <c:strCache>
                    <c:ptCount val="1"/>
                    <c:pt idx="0">
                      <c:v>01-Mar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{B2D556E1-F2FC-154B-90CD-FB904803CB7A}</c15:txfldGUID>
                      <c15:f>'Covod_19 mortality'!$I$41</c15:f>
                      <c15:dlblFieldTableCache>
                        <c:ptCount val="1"/>
                        <c:pt idx="0">
                          <c:v>01-Mar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9C75-C648-85FF-59A411C60A6A}"/>
                </c:ext>
              </c:extLst>
            </c:dLbl>
            <c:dLbl>
              <c:idx val="38"/>
              <c:tx>
                <c:strRef>
                  <c:f>'Covod_19 mortality'!$I$42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{7B56B5D5-7E17-E14C-AF7B-58B902DAAF07}</c15:txfldGUID>
                      <c15:f>'Covod_19 mortality'!$I$42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9C75-C648-85FF-59A411C60A6A}"/>
                </c:ext>
              </c:extLst>
            </c:dLbl>
            <c:dLbl>
              <c:idx val="39"/>
              <c:tx>
                <c:strRef>
                  <c:f>'Covod_19 mortality'!$I$43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{D4CBF574-6611-F54B-AEB1-668692E9F168}</c15:txfldGUID>
                      <c15:f>'Covod_19 mortality'!$I$43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9C75-C648-85FF-59A411C60A6A}"/>
                </c:ext>
              </c:extLst>
            </c:dLbl>
            <c:dLbl>
              <c:idx val="40"/>
              <c:tx>
                <c:strRef>
                  <c:f>'Covod_19 mortality'!$I$44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{06AD79B9-1285-734D-9E9F-7DE64F57A16C}</c15:txfldGUID>
                      <c15:f>'Covod_19 mortality'!$I$44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9C75-C648-85FF-59A411C60A6A}"/>
                </c:ext>
              </c:extLst>
            </c:dLbl>
            <c:dLbl>
              <c:idx val="41"/>
              <c:tx>
                <c:strRef>
                  <c:f>'Covod_19 mortality'!$I$45</c:f>
                  <c:strCache>
                    <c:ptCount val="1"/>
                    <c:pt idx="0">
                      <c:v>05-Mar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{798CACE4-EC77-F240-A64E-A37AC2654B74}</c15:txfldGUID>
                      <c15:f>'Covod_19 mortality'!$I$45</c15:f>
                      <c15:dlblFieldTableCache>
                        <c:ptCount val="1"/>
                        <c:pt idx="0">
                          <c:v>05-Mar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9C75-C648-85FF-59A411C60A6A}"/>
                </c:ext>
              </c:extLst>
            </c:dLbl>
            <c:dLbl>
              <c:idx val="42"/>
              <c:tx>
                <c:strRef>
                  <c:f>'Covod_19 mortality'!$I$46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{71A6CC33-D8FD-634D-9E58-2BC05B05A6D9}</c15:txfldGUID>
                      <c15:f>'Covod_19 mortality'!$I$46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9C75-C648-85FF-59A411C60A6A}"/>
                </c:ext>
              </c:extLst>
            </c:dLbl>
            <c:dLbl>
              <c:idx val="43"/>
              <c:tx>
                <c:strRef>
                  <c:f>'Covod_19 mortality'!$I$47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{DA560A44-F552-8144-B6BD-A46CFC3D96BA}</c15:txfldGUID>
                      <c15:f>'Covod_19 mortality'!$I$47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9C75-C648-85FF-59A411C60A6A}"/>
                </c:ext>
              </c:extLst>
            </c:dLbl>
            <c:dLbl>
              <c:idx val="44"/>
              <c:tx>
                <c:strRef>
                  <c:f>'Covod_19 mortality'!$I$48</c:f>
                  <c:strCache>
                    <c:ptCount val="1"/>
                    <c:pt idx="0">
                      <c:v>08-Mar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{5FB315FE-7324-A944-B9DE-ADC017ACB2D9}</c15:txfldGUID>
                      <c15:f>'Covod_19 mortality'!$I$48</c15:f>
                      <c15:dlblFieldTableCache>
                        <c:ptCount val="1"/>
                        <c:pt idx="0">
                          <c:v>08-Mar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9C75-C648-85FF-59A411C60A6A}"/>
                </c:ext>
              </c:extLst>
            </c:dLbl>
            <c:dLbl>
              <c:idx val="4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{FC535BF4-2DEC-8744-94BE-0C773DD3BF3D}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9C75-C648-85FF-59A411C60A6A}"/>
                </c:ext>
              </c:extLst>
            </c:dLbl>
            <c:dLbl>
              <c:idx val="4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{FB5F6B42-3880-344C-B71C-802C0FE9FF05}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9C75-C648-85FF-59A411C60A6A}"/>
                </c:ext>
              </c:extLst>
            </c:dLbl>
            <c:dLbl>
              <c:idx val="4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{0F67EE31-CEC0-B54F-BE2D-0E9DF0675291}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9C75-C648-85FF-59A411C60A6A}"/>
                </c:ext>
              </c:extLst>
            </c:dLbl>
            <c:dLbl>
              <c:idx val="4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{451D8FC9-6F37-7D48-82A3-4510403C8A49}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9C75-C648-85FF-59A411C60A6A}"/>
                </c:ext>
              </c:extLst>
            </c:dLbl>
            <c:dLbl>
              <c:idx val="4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{35199ED0-22DA-AE48-81F0-E702CB958B6A}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9C75-C648-85FF-59A411C60A6A}"/>
                </c:ext>
              </c:extLst>
            </c:dLbl>
            <c:dLbl>
              <c:idx val="5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{6A775061-076D-4E4A-B643-8E8083760DD7}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9C75-C648-85FF-59A411C60A6A}"/>
                </c:ext>
              </c:extLst>
            </c:dLbl>
            <c:dLbl>
              <c:idx val="5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{D67BBE95-1DB0-9645-9E36-C2B226C533FD}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9C75-C648-85FF-59A411C60A6A}"/>
                </c:ext>
              </c:extLst>
            </c:dLbl>
            <c:dLbl>
              <c:idx val="5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{22C17203-351F-7648-8266-B7AA1E18A2D5}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9C75-C648-85FF-59A411C60A6A}"/>
                </c:ext>
              </c:extLst>
            </c:dLbl>
            <c:dLbl>
              <c:idx val="5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{D6A3A9C3-18C2-F64D-A048-575255116682}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9C75-C648-85FF-59A411C60A6A}"/>
                </c:ext>
              </c:extLst>
            </c:dLbl>
            <c:dLbl>
              <c:idx val="5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{7609415C-BC03-AF48-8D5B-5352DA0EE12D}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9C75-C648-85FF-59A411C60A6A}"/>
                </c:ext>
              </c:extLst>
            </c:dLbl>
            <c:dLbl>
              <c:idx val="5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{BF64E852-6C2A-D647-A5C4-BB326AC76F7F}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9C75-C648-85FF-59A411C60A6A}"/>
                </c:ext>
              </c:extLst>
            </c:dLbl>
            <c:dLbl>
              <c:idx val="5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{271A8E10-F65D-7145-AAD7-718B68D6D6AF}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9C75-C648-85FF-59A411C60A6A}"/>
                </c:ext>
              </c:extLst>
            </c:dLbl>
            <c:dLbl>
              <c:idx val="5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{506FF683-42E0-834B-B862-FAD17A18E66B}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9C75-C648-85FF-59A411C60A6A}"/>
                </c:ext>
              </c:extLst>
            </c:dLbl>
            <c:dLbl>
              <c:idx val="5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{A03505CD-FA0B-174E-8283-99FD49B1C427}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9C75-C648-85FF-59A411C60A6A}"/>
                </c:ext>
              </c:extLst>
            </c:dLbl>
            <c:dLbl>
              <c:idx val="5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{7407198E-8C06-C741-BE1A-234C8DCEEED3}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9C75-C648-85FF-59A411C60A6A}"/>
                </c:ext>
              </c:extLst>
            </c:dLbl>
            <c:dLbl>
              <c:idx val="6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{4A2CF106-2AE7-F24E-99CD-8025D31E1F9E}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9C75-C648-85FF-59A411C60A6A}"/>
                </c:ext>
              </c:extLst>
            </c:dLbl>
            <c:dLbl>
              <c:idx val="6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{6C089643-6072-FA4D-8CE2-78008F121CAD}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9C75-C648-85FF-59A411C60A6A}"/>
                </c:ext>
              </c:extLst>
            </c:dLbl>
            <c:dLbl>
              <c:idx val="6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{B4CD2A64-A623-0B40-B3E4-18430584601F}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9C75-C648-85FF-59A411C60A6A}"/>
                </c:ext>
              </c:extLst>
            </c:dLbl>
            <c:dLbl>
              <c:idx val="6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{F86E5698-C5FD-114A-A000-6C31FCA1417A}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9C75-C648-85FF-59A411C60A6A}"/>
                </c:ext>
              </c:extLst>
            </c:dLbl>
            <c:dLbl>
              <c:idx val="6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{AFA39642-F1A7-8D44-B1F0-FAE622D5D7FB}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9-9C75-C648-85FF-59A411C60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mortality'!$G$4:$G$68</c:f>
              <c:numCache>
                <c:formatCode>General</c:formatCode>
                <c:ptCount val="65"/>
                <c:pt idx="0">
                  <c:v>6.4375</c:v>
                </c:pt>
                <c:pt idx="1">
                  <c:v>6.5500000000000007</c:v>
                </c:pt>
                <c:pt idx="2">
                  <c:v>5.0208333333333339</c:v>
                </c:pt>
                <c:pt idx="3">
                  <c:v>11.342857142857142</c:v>
                </c:pt>
                <c:pt idx="4">
                  <c:v>9.5238095238095237</c:v>
                </c:pt>
                <c:pt idx="5">
                  <c:v>5.071428571428573</c:v>
                </c:pt>
                <c:pt idx="6">
                  <c:v>6.75</c:v>
                </c:pt>
                <c:pt idx="7">
                  <c:v>6.3214285714285694</c:v>
                </c:pt>
                <c:pt idx="8">
                  <c:v>5.678571428571427</c:v>
                </c:pt>
                <c:pt idx="9">
                  <c:v>4.3928571428571459</c:v>
                </c:pt>
                <c:pt idx="10">
                  <c:v>2.8571428571428612</c:v>
                </c:pt>
                <c:pt idx="11">
                  <c:v>4.2142857142857153</c:v>
                </c:pt>
                <c:pt idx="12">
                  <c:v>1.5714285714285694</c:v>
                </c:pt>
                <c:pt idx="13">
                  <c:v>2.9285714285714235</c:v>
                </c:pt>
                <c:pt idx="14">
                  <c:v>13</c:v>
                </c:pt>
                <c:pt idx="15">
                  <c:v>13.25</c:v>
                </c:pt>
                <c:pt idx="16">
                  <c:v>6.4285714285714306</c:v>
                </c:pt>
                <c:pt idx="17">
                  <c:v>1.8571428571428612</c:v>
                </c:pt>
                <c:pt idx="18">
                  <c:v>0.8571428571428541</c:v>
                </c:pt>
                <c:pt idx="19">
                  <c:v>6.3214285714285694</c:v>
                </c:pt>
                <c:pt idx="20">
                  <c:v>4.4642857142857082</c:v>
                </c:pt>
                <c:pt idx="21">
                  <c:v>-10.857142857142854</c:v>
                </c:pt>
                <c:pt idx="22">
                  <c:v>-13.249999999999993</c:v>
                </c:pt>
                <c:pt idx="23">
                  <c:v>-4.5357142857142918</c:v>
                </c:pt>
                <c:pt idx="24">
                  <c:v>-3.1071428571428612</c:v>
                </c:pt>
                <c:pt idx="25">
                  <c:v>-2.3571428571428541</c:v>
                </c:pt>
                <c:pt idx="26">
                  <c:v>-5.25</c:v>
                </c:pt>
                <c:pt idx="27">
                  <c:v>-10.142857142857146</c:v>
                </c:pt>
                <c:pt idx="28">
                  <c:v>-7.25</c:v>
                </c:pt>
                <c:pt idx="29">
                  <c:v>-5.8214285714285694</c:v>
                </c:pt>
                <c:pt idx="30">
                  <c:v>-8.5357142857142811</c:v>
                </c:pt>
                <c:pt idx="31">
                  <c:v>-7.1428571428571423</c:v>
                </c:pt>
                <c:pt idx="32">
                  <c:v>-7.8571428571428577</c:v>
                </c:pt>
                <c:pt idx="33">
                  <c:v>-7.0714285714285694</c:v>
                </c:pt>
                <c:pt idx="34">
                  <c:v>-2.3571428571428577</c:v>
                </c:pt>
                <c:pt idx="35">
                  <c:v>-0.8928571428571459</c:v>
                </c:pt>
                <c:pt idx="36">
                  <c:v>-1.6428571428571423</c:v>
                </c:pt>
                <c:pt idx="37">
                  <c:v>-2.1428571428571423</c:v>
                </c:pt>
                <c:pt idx="38">
                  <c:v>-1.8571428571428577</c:v>
                </c:pt>
                <c:pt idx="39">
                  <c:v>-2.2142857142857135</c:v>
                </c:pt>
                <c:pt idx="40">
                  <c:v>-2.3928571428571441</c:v>
                </c:pt>
                <c:pt idx="41">
                  <c:v>-2.3571428571428577</c:v>
                </c:pt>
                <c:pt idx="42">
                  <c:v>-2.75</c:v>
                </c:pt>
                <c:pt idx="43">
                  <c:v>-2.7857142857142847</c:v>
                </c:pt>
                <c:pt idx="44">
                  <c:v>-2.4642857142857135</c:v>
                </c:pt>
                <c:pt idx="45">
                  <c:v>-2.1428571428571432</c:v>
                </c:pt>
                <c:pt idx="46">
                  <c:v>-1.3928571428571432</c:v>
                </c:pt>
                <c:pt idx="47">
                  <c:v>-0.92857142857142883</c:v>
                </c:pt>
                <c:pt idx="48">
                  <c:v>-1</c:v>
                </c:pt>
                <c:pt idx="49">
                  <c:v>-0.75</c:v>
                </c:pt>
                <c:pt idx="50">
                  <c:v>-0.64285714285714235</c:v>
                </c:pt>
                <c:pt idx="51">
                  <c:v>-0.46428571428571352</c:v>
                </c:pt>
                <c:pt idx="52">
                  <c:v>-0.39285714285714324</c:v>
                </c:pt>
                <c:pt idx="53">
                  <c:v>-1.035714285714286</c:v>
                </c:pt>
                <c:pt idx="54">
                  <c:v>-1.1785714285714284</c:v>
                </c:pt>
                <c:pt idx="55">
                  <c:v>-0.78571428571428559</c:v>
                </c:pt>
                <c:pt idx="56">
                  <c:v>-0.35714285714285721</c:v>
                </c:pt>
                <c:pt idx="57">
                  <c:v>-0.10714285714285721</c:v>
                </c:pt>
                <c:pt idx="58">
                  <c:v>-0.53571428571428559</c:v>
                </c:pt>
                <c:pt idx="59">
                  <c:v>-0.64285714285714279</c:v>
                </c:pt>
                <c:pt idx="60">
                  <c:v>-8.3333333333333481E-2</c:v>
                </c:pt>
                <c:pt idx="61">
                  <c:v>2.857142857142847E-2</c:v>
                </c:pt>
                <c:pt idx="62">
                  <c:v>-0.10416666666666652</c:v>
                </c:pt>
                <c:pt idx="63">
                  <c:v>-0.18333333333333357</c:v>
                </c:pt>
                <c:pt idx="64">
                  <c:v>0</c:v>
                </c:pt>
              </c:numCache>
            </c:numRef>
          </c:xVal>
          <c:yVal>
            <c:numRef>
              <c:f>'Covod_19 mortality'!$H$4:$H$68</c:f>
              <c:numCache>
                <c:formatCode>General</c:formatCode>
                <c:ptCount val="65"/>
                <c:pt idx="0">
                  <c:v>10.5</c:v>
                </c:pt>
                <c:pt idx="1">
                  <c:v>21.125</c:v>
                </c:pt>
                <c:pt idx="2">
                  <c:v>23.6</c:v>
                </c:pt>
                <c:pt idx="3">
                  <c:v>31.166666666666668</c:v>
                </c:pt>
                <c:pt idx="4">
                  <c:v>46.285714285714285</c:v>
                </c:pt>
                <c:pt idx="5">
                  <c:v>50.214285714285715</c:v>
                </c:pt>
                <c:pt idx="6">
                  <c:v>56.428571428571431</c:v>
                </c:pt>
                <c:pt idx="7">
                  <c:v>63.714285714285715</c:v>
                </c:pt>
                <c:pt idx="8">
                  <c:v>69.071428571428569</c:v>
                </c:pt>
                <c:pt idx="9">
                  <c:v>75.071428571428569</c:v>
                </c:pt>
                <c:pt idx="10">
                  <c:v>77.857142857142861</c:v>
                </c:pt>
                <c:pt idx="11">
                  <c:v>80.785714285714292</c:v>
                </c:pt>
                <c:pt idx="12">
                  <c:v>86.285714285714292</c:v>
                </c:pt>
                <c:pt idx="13">
                  <c:v>83.928571428571431</c:v>
                </c:pt>
                <c:pt idx="14">
                  <c:v>92.142857142857139</c:v>
                </c:pt>
                <c:pt idx="15">
                  <c:v>109.92857142857143</c:v>
                </c:pt>
                <c:pt idx="16">
                  <c:v>118.64285714285714</c:v>
                </c:pt>
                <c:pt idx="17">
                  <c:v>122.78571428571429</c:v>
                </c:pt>
                <c:pt idx="18">
                  <c:v>122.35714285714286</c:v>
                </c:pt>
                <c:pt idx="19">
                  <c:v>124.5</c:v>
                </c:pt>
                <c:pt idx="20">
                  <c:v>135</c:v>
                </c:pt>
                <c:pt idx="21">
                  <c:v>133.42857142857142</c:v>
                </c:pt>
                <c:pt idx="22">
                  <c:v>113.28571428571429</c:v>
                </c:pt>
                <c:pt idx="23">
                  <c:v>106.92857142857143</c:v>
                </c:pt>
                <c:pt idx="24">
                  <c:v>104.21428571428571</c:v>
                </c:pt>
                <c:pt idx="25">
                  <c:v>100.71428571428571</c:v>
                </c:pt>
                <c:pt idx="26">
                  <c:v>99.5</c:v>
                </c:pt>
                <c:pt idx="27">
                  <c:v>90.214285714285708</c:v>
                </c:pt>
                <c:pt idx="28">
                  <c:v>79.214285714285708</c:v>
                </c:pt>
                <c:pt idx="29">
                  <c:v>75.714285714285708</c:v>
                </c:pt>
                <c:pt idx="30">
                  <c:v>67.571428571428569</c:v>
                </c:pt>
                <c:pt idx="31">
                  <c:v>58.642857142857146</c:v>
                </c:pt>
                <c:pt idx="32">
                  <c:v>53.285714285714285</c:v>
                </c:pt>
                <c:pt idx="33">
                  <c:v>42.928571428571431</c:v>
                </c:pt>
                <c:pt idx="34">
                  <c:v>39.142857142857146</c:v>
                </c:pt>
                <c:pt idx="35">
                  <c:v>38.214285714285715</c:v>
                </c:pt>
                <c:pt idx="36">
                  <c:v>37.357142857142854</c:v>
                </c:pt>
                <c:pt idx="37">
                  <c:v>34.928571428571431</c:v>
                </c:pt>
                <c:pt idx="38">
                  <c:v>33.071428571428569</c:v>
                </c:pt>
                <c:pt idx="39">
                  <c:v>31.214285714285715</c:v>
                </c:pt>
                <c:pt idx="40">
                  <c:v>28.642857142857142</c:v>
                </c:pt>
                <c:pt idx="41">
                  <c:v>26.428571428571427</c:v>
                </c:pt>
                <c:pt idx="42">
                  <c:v>23.928571428571427</c:v>
                </c:pt>
                <c:pt idx="43">
                  <c:v>20.928571428571427</c:v>
                </c:pt>
                <c:pt idx="44">
                  <c:v>18.357142857142858</c:v>
                </c:pt>
                <c:pt idx="45">
                  <c:v>16</c:v>
                </c:pt>
                <c:pt idx="46">
                  <c:v>14.071428571428571</c:v>
                </c:pt>
                <c:pt idx="47">
                  <c:v>13.214285714285714</c:v>
                </c:pt>
                <c:pt idx="48">
                  <c:v>12.214285714285714</c:v>
                </c:pt>
                <c:pt idx="49">
                  <c:v>11.214285714285714</c:v>
                </c:pt>
                <c:pt idx="50">
                  <c:v>10.714285714285714</c:v>
                </c:pt>
                <c:pt idx="51">
                  <c:v>9.9285714285714288</c:v>
                </c:pt>
                <c:pt idx="52">
                  <c:v>9.7857142857142865</c:v>
                </c:pt>
                <c:pt idx="53">
                  <c:v>9.1428571428571423</c:v>
                </c:pt>
                <c:pt idx="54">
                  <c:v>7.7142857142857144</c:v>
                </c:pt>
                <c:pt idx="55">
                  <c:v>6.7857142857142856</c:v>
                </c:pt>
                <c:pt idx="56">
                  <c:v>6.1428571428571432</c:v>
                </c:pt>
                <c:pt idx="57">
                  <c:v>6.0714285714285712</c:v>
                </c:pt>
                <c:pt idx="58">
                  <c:v>5.9285714285714288</c:v>
                </c:pt>
                <c:pt idx="59">
                  <c:v>5</c:v>
                </c:pt>
                <c:pt idx="60">
                  <c:v>4.6428571428571432</c:v>
                </c:pt>
                <c:pt idx="61">
                  <c:v>4.833333333333333</c:v>
                </c:pt>
                <c:pt idx="62">
                  <c:v>4.7</c:v>
                </c:pt>
                <c:pt idx="63">
                  <c:v>4.625</c:v>
                </c:pt>
                <c:pt idx="64">
                  <c:v>4.333333333333333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F8-9C75-C648-85FF-59A411C60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97167"/>
        <c:axId val="1727484367"/>
      </c:scatterChart>
      <c:valAx>
        <c:axId val="1727497167"/>
        <c:scaling>
          <c:orientation val="minMax"/>
          <c:max val="200"/>
          <c:min val="-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Increase or decrease in deaths per day (smoothed rate of change from the date before to the date after date shown)</a:t>
                </a:r>
              </a:p>
            </c:rich>
          </c:tx>
          <c:layout>
            <c:manualLayout>
              <c:xMode val="edge"/>
              <c:yMode val="edge"/>
              <c:x val="9.3758432891760474E-2"/>
              <c:y val="0.96662582469368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84367"/>
        <c:crosses val="autoZero"/>
        <c:crossBetween val="midCat"/>
      </c:valAx>
      <c:valAx>
        <c:axId val="1727484367"/>
        <c:scaling>
          <c:orientation val="minMax"/>
          <c:max val="2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aseline="0">
                    <a:solidFill>
                      <a:schemeClr val="tx1"/>
                    </a:solidFill>
                  </a:rPr>
                  <a:t>Average number of deaths per day - seven day rolling average</a:t>
                </a:r>
              </a:p>
            </c:rich>
          </c:tx>
          <c:layout>
            <c:manualLayout>
              <c:xMode val="edge"/>
              <c:yMode val="edge"/>
              <c:x val="8.4245998315080027E-3"/>
              <c:y val="5.80030724246179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97167"/>
        <c:crosses val="autoZero"/>
        <c:crossBetween val="midCat"/>
        <c:maj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596879581290752"/>
          <c:y val="0.14371741114830011"/>
          <c:w val="0.10074567658823608"/>
          <c:h val="0.23092773865095326"/>
        </c:manualLayout>
      </c:layout>
      <c:overlay val="1"/>
      <c:spPr>
        <a:solidFill>
          <a:schemeClr val="bg1"/>
        </a:solidFill>
        <a:ln w="349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solidFill>
                  <a:schemeClr val="tx1"/>
                </a:solidFill>
              </a:rPr>
              <a:t>Mortality in seven countries attributed to covid-19 (23 January to May 31st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Italy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mortality'!$I$74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{F6D048FF-1C69-994A-A40A-103825663827}</c15:txfldGUID>
                      <c15:f>'Covod_19 mortality'!$I$74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7C-CB4C-ACD3-2E76559778C1}"/>
                </c:ext>
              </c:extLst>
            </c:dLbl>
            <c:dLbl>
              <c:idx val="1"/>
              <c:tx>
                <c:strRef>
                  <c:f>'Covod_19 mortality'!$I$75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{C5CC81F3-405D-3D46-A1F4-18505E715963}</c15:txfldGUID>
                      <c15:f>'Covod_19 mortality'!$I$75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7C-CB4C-ACD3-2E76559778C1}"/>
                </c:ext>
              </c:extLst>
            </c:dLbl>
            <c:dLbl>
              <c:idx val="2"/>
              <c:tx>
                <c:strRef>
                  <c:f>'Covod_19 mortality'!$I$76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{63120F85-6900-B14A-B66D-0D971687E7A7}</c15:txfldGUID>
                      <c15:f>'Covod_19 mortality'!$I$76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7C-CB4C-ACD3-2E76559778C1}"/>
                </c:ext>
              </c:extLst>
            </c:dLbl>
            <c:dLbl>
              <c:idx val="3"/>
              <c:tx>
                <c:strRef>
                  <c:f>'Covod_19 mortality'!$I$77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{3E530AD9-DFA9-0E4E-AB41-1EF50EA7D843}</c15:txfldGUID>
                      <c15:f>'Covod_19 mortality'!$I$77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7C-CB4C-ACD3-2E76559778C1}"/>
                </c:ext>
              </c:extLst>
            </c:dLbl>
            <c:dLbl>
              <c:idx val="4"/>
              <c:tx>
                <c:strRef>
                  <c:f>'Covod_19 mortality'!$I$78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{4EB11922-C551-5E43-8C75-3E9E9DD610BA}</c15:txfldGUID>
                      <c15:f>'Covod_19 mortality'!$I$78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7C-CB4C-ACD3-2E76559778C1}"/>
                </c:ext>
              </c:extLst>
            </c:dLbl>
            <c:dLbl>
              <c:idx val="5"/>
              <c:tx>
                <c:strRef>
                  <c:f>'Covod_19 mortality'!$I$79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{0AB8A47B-E5EA-F948-9441-D0838065F06C}</c15:txfldGUID>
                      <c15:f>'Covod_19 mortality'!$I$79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7C-CB4C-ACD3-2E76559778C1}"/>
                </c:ext>
              </c:extLst>
            </c:dLbl>
            <c:dLbl>
              <c:idx val="6"/>
              <c:tx>
                <c:strRef>
                  <c:f>'Covod_19 mortality'!$I$80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{55AFCE9C-1687-924D-8AA2-FA307B905231}</c15:txfldGUID>
                      <c15:f>'Covod_19 mortality'!$I$80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57C-CB4C-ACD3-2E76559778C1}"/>
                </c:ext>
              </c:extLst>
            </c:dLbl>
            <c:dLbl>
              <c:idx val="7"/>
              <c:tx>
                <c:strRef>
                  <c:f>'Covod_19 mortality'!$I$81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{3C30C32D-E921-7D4D-AF2E-873DF8E3F698}</c15:txfldGUID>
                      <c15:f>'Covod_19 mortality'!$I$81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57C-CB4C-ACD3-2E76559778C1}"/>
                </c:ext>
              </c:extLst>
            </c:dLbl>
            <c:dLbl>
              <c:idx val="8"/>
              <c:tx>
                <c:strRef>
                  <c:f>'Covod_19 mortality'!$I$82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{6363D17D-ECA5-8E48-9E9E-C039E34DFD5D}</c15:txfldGUID>
                      <c15:f>'Covod_19 mortality'!$I$82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57C-CB4C-ACD3-2E76559778C1}"/>
                </c:ext>
              </c:extLst>
            </c:dLbl>
            <c:dLbl>
              <c:idx val="9"/>
              <c:tx>
                <c:strRef>
                  <c:f>'Covod_19 mortality'!$I$83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{BF67C9F6-EA1E-594E-BD23-8D61C9FF1144}</c15:txfldGUID>
                      <c15:f>'Covod_19 mortality'!$I$83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57C-CB4C-ACD3-2E76559778C1}"/>
                </c:ext>
              </c:extLst>
            </c:dLbl>
            <c:dLbl>
              <c:idx val="10"/>
              <c:tx>
                <c:strRef>
                  <c:f>'Covod_19 mortality'!$I$84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{92E0B5E5-811F-884C-AE72-B31F2737B5C0}</c15:txfldGUID>
                      <c15:f>'Covod_19 mortality'!$I$84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57C-CB4C-ACD3-2E76559778C1}"/>
                </c:ext>
              </c:extLst>
            </c:dLbl>
            <c:dLbl>
              <c:idx val="11"/>
              <c:tx>
                <c:strRef>
                  <c:f>'Covod_19 mortality'!$I$85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{1201DA10-9C08-4848-AE48-29E39BB70D7B}</c15:txfldGUID>
                      <c15:f>'Covod_19 mortality'!$I$85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57C-CB4C-ACD3-2E76559778C1}"/>
                </c:ext>
              </c:extLst>
            </c:dLbl>
            <c:dLbl>
              <c:idx val="12"/>
              <c:tx>
                <c:strRef>
                  <c:f>'Covod_19 mortality'!$I$86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{4416E07F-A811-7D40-A620-A9D141EFC94F}</c15:txfldGUID>
                      <c15:f>'Covod_19 mortality'!$I$86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57C-CB4C-ACD3-2E76559778C1}"/>
                </c:ext>
              </c:extLst>
            </c:dLbl>
            <c:dLbl>
              <c:idx val="13"/>
              <c:tx>
                <c:strRef>
                  <c:f>'Covod_19 mortality'!$I$87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{1FE0E149-78C7-AA4E-B7CD-1186978A4E9B}</c15:txfldGUID>
                      <c15:f>'Covod_19 mortality'!$I$87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57C-CB4C-ACD3-2E76559778C1}"/>
                </c:ext>
              </c:extLst>
            </c:dLbl>
            <c:dLbl>
              <c:idx val="14"/>
              <c:tx>
                <c:strRef>
                  <c:f>'Covod_19 mortality'!$I$88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{D23CE319-589E-3C40-AE30-FF009226DD1A}</c15:txfldGUID>
                      <c15:f>'Covod_19 mortality'!$I$88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57C-CB4C-ACD3-2E76559778C1}"/>
                </c:ext>
              </c:extLst>
            </c:dLbl>
            <c:dLbl>
              <c:idx val="15"/>
              <c:tx>
                <c:strRef>
                  <c:f>'Covod_19 mortality'!$I$89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{C46345AB-4BE8-CE4C-82B6-43F9785FC1EB}</c15:txfldGUID>
                      <c15:f>'Covod_19 mortality'!$I$89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57C-CB4C-ACD3-2E76559778C1}"/>
                </c:ext>
              </c:extLst>
            </c:dLbl>
            <c:dLbl>
              <c:idx val="16"/>
              <c:tx>
                <c:strRef>
                  <c:f>'Covod_19 mortality'!$I$90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{1330DD30-8040-6940-9EB2-10A03A1B8DDD}</c15:txfldGUID>
                      <c15:f>'Covod_19 mortality'!$I$90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57C-CB4C-ACD3-2E76559778C1}"/>
                </c:ext>
              </c:extLst>
            </c:dLbl>
            <c:dLbl>
              <c:idx val="17"/>
              <c:tx>
                <c:strRef>
                  <c:f>'Covod_19 mortality'!$I$91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{4E95B843-6B4A-5048-BDDE-0422FF4B7845}</c15:txfldGUID>
                      <c15:f>'Covod_19 mortality'!$I$91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57C-CB4C-ACD3-2E76559778C1}"/>
                </c:ext>
              </c:extLst>
            </c:dLbl>
            <c:dLbl>
              <c:idx val="18"/>
              <c:tx>
                <c:strRef>
                  <c:f>'Covod_19 mortality'!$I$92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{FEAAA8BF-93A0-7E41-8784-0F918183BD1C}</c15:txfldGUID>
                      <c15:f>'Covod_19 mortality'!$I$92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57C-CB4C-ACD3-2E76559778C1}"/>
                </c:ext>
              </c:extLst>
            </c:dLbl>
            <c:dLbl>
              <c:idx val="19"/>
              <c:tx>
                <c:strRef>
                  <c:f>'Covod_19 mortality'!$I$93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{274DA743-4BB5-7948-B439-2777E9FDF505}</c15:txfldGUID>
                      <c15:f>'Covod_19 mortality'!$I$93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757C-CB4C-ACD3-2E76559778C1}"/>
                </c:ext>
              </c:extLst>
            </c:dLbl>
            <c:dLbl>
              <c:idx val="20"/>
              <c:tx>
                <c:strRef>
                  <c:f>'Covod_19 mortality'!$I$94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{0E04C6BC-0A54-1E42-96AF-66CFA5C44C13}</c15:txfldGUID>
                      <c15:f>'Covod_19 mortality'!$I$94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57C-CB4C-ACD3-2E76559778C1}"/>
                </c:ext>
              </c:extLst>
            </c:dLbl>
            <c:dLbl>
              <c:idx val="21"/>
              <c:tx>
                <c:strRef>
                  <c:f>'Covod_19 mortality'!$I$95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{70619752-6AB1-AB48-8661-96BB107F06B5}</c15:txfldGUID>
                      <c15:f>'Covod_19 mortality'!$I$95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757C-CB4C-ACD3-2E76559778C1}"/>
                </c:ext>
              </c:extLst>
            </c:dLbl>
            <c:dLbl>
              <c:idx val="22"/>
              <c:tx>
                <c:strRef>
                  <c:f>'Covod_19 mortality'!$I$96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{25C96344-0ED4-8A4E-A6D8-12FF648CF91B}</c15:txfldGUID>
                      <c15:f>'Covod_19 mortality'!$I$96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57C-CB4C-ACD3-2E76559778C1}"/>
                </c:ext>
              </c:extLst>
            </c:dLbl>
            <c:dLbl>
              <c:idx val="23"/>
              <c:tx>
                <c:strRef>
                  <c:f>'Covod_19 mortality'!$I$97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{CD8BB9F2-94FC-B94F-B34D-7E70479011F9}</c15:txfldGUID>
                      <c15:f>'Covod_19 mortality'!$I$97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757C-CB4C-ACD3-2E76559778C1}"/>
                </c:ext>
              </c:extLst>
            </c:dLbl>
            <c:dLbl>
              <c:idx val="24"/>
              <c:tx>
                <c:strRef>
                  <c:f>'Covod_19 mortality'!$I$98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{7A4D8615-A2A2-E147-BA4B-4EA963686387}</c15:txfldGUID>
                      <c15:f>'Covod_19 mortality'!$I$98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757C-CB4C-ACD3-2E76559778C1}"/>
                </c:ext>
              </c:extLst>
            </c:dLbl>
            <c:dLbl>
              <c:idx val="25"/>
              <c:tx>
                <c:strRef>
                  <c:f>'Covod_19 mortality'!$I$99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{9ED05AAC-902F-804A-B45B-9587E19B7FD5}</c15:txfldGUID>
                      <c15:f>'Covod_19 mortality'!$I$99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757C-CB4C-ACD3-2E76559778C1}"/>
                </c:ext>
              </c:extLst>
            </c:dLbl>
            <c:dLbl>
              <c:idx val="26"/>
              <c:tx>
                <c:strRef>
                  <c:f>'Covod_19 mortality'!$I$100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{A3B4F009-E1E3-AA4A-8E24-D0BE00741AE3}</c15:txfldGUID>
                      <c15:f>'Covod_19 mortality'!$I$100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757C-CB4C-ACD3-2E76559778C1}"/>
                </c:ext>
              </c:extLst>
            </c:dLbl>
            <c:dLbl>
              <c:idx val="27"/>
              <c:tx>
                <c:strRef>
                  <c:f>'Covod_19 mortality'!$I$101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{4B3D8CAC-00CC-6F44-821E-CF35F8573328}</c15:txfldGUID>
                      <c15:f>'Covod_19 mortality'!$I$101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757C-CB4C-ACD3-2E76559778C1}"/>
                </c:ext>
              </c:extLst>
            </c:dLbl>
            <c:dLbl>
              <c:idx val="28"/>
              <c:tx>
                <c:strRef>
                  <c:f>'Covod_19 mortality'!$I$102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{AE16BFAD-25D5-424A-BE4E-98C2AE23E3DF}</c15:txfldGUID>
                      <c15:f>'Covod_19 mortality'!$I$102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757C-CB4C-ACD3-2E76559778C1}"/>
                </c:ext>
              </c:extLst>
            </c:dLbl>
            <c:dLbl>
              <c:idx val="29"/>
              <c:tx>
                <c:strRef>
                  <c:f>'Covod_19 mortality'!$I$103</c:f>
                  <c:strCache>
                    <c:ptCount val="1"/>
                    <c:pt idx="0">
                      <c:v>27-Mar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{A85DC742-427C-654B-AD89-44301608DA4C}</c15:txfldGUID>
                      <c15:f>'Covod_19 mortality'!$I$103</c15:f>
                      <c15:dlblFieldTableCache>
                        <c:ptCount val="1"/>
                        <c:pt idx="0">
                          <c:v>27-Mar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757C-CB4C-ACD3-2E76559778C1}"/>
                </c:ext>
              </c:extLst>
            </c:dLbl>
            <c:dLbl>
              <c:idx val="30"/>
              <c:tx>
                <c:strRef>
                  <c:f>'Covod_19 mortality'!$I$104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{FB7E644E-96FF-4D44-8F93-75E74378C45F}</c15:txfldGUID>
                      <c15:f>'Covod_19 mortality'!$I$104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757C-CB4C-ACD3-2E76559778C1}"/>
                </c:ext>
              </c:extLst>
            </c:dLbl>
            <c:dLbl>
              <c:idx val="31"/>
              <c:tx>
                <c:strRef>
                  <c:f>'Covod_19 mortality'!$I$105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{D53B211F-9AEB-1F48-8A07-4AA5FAC6AA9E}</c15:txfldGUID>
                      <c15:f>'Covod_19 mortality'!$I$105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757C-CB4C-ACD3-2E76559778C1}"/>
                </c:ext>
              </c:extLst>
            </c:dLbl>
            <c:dLbl>
              <c:idx val="32"/>
              <c:tx>
                <c:strRef>
                  <c:f>'Covod_19 mortality'!$I$106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{2CDE429F-99A1-D440-A68E-1CA19F670678}</c15:txfldGUID>
                      <c15:f>'Covod_19 mortality'!$I$106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757C-CB4C-ACD3-2E76559778C1}"/>
                </c:ext>
              </c:extLst>
            </c:dLbl>
            <c:dLbl>
              <c:idx val="33"/>
              <c:tx>
                <c:strRef>
                  <c:f>'Covod_19 mortality'!$I$107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{E9252733-B676-BD45-9B69-B08DFFDE3210}</c15:txfldGUID>
                      <c15:f>'Covod_19 mortality'!$I$107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757C-CB4C-ACD3-2E76559778C1}"/>
                </c:ext>
              </c:extLst>
            </c:dLbl>
            <c:dLbl>
              <c:idx val="34"/>
              <c:tx>
                <c:strRef>
                  <c:f>'Covod_19 mortality'!$I$108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{0BAAF879-FCA4-0749-A303-B3B0CB0638AE}</c15:txfldGUID>
                      <c15:f>'Covod_19 mortality'!$I$108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757C-CB4C-ACD3-2E76559778C1}"/>
                </c:ext>
              </c:extLst>
            </c:dLbl>
            <c:dLbl>
              <c:idx val="35"/>
              <c:tx>
                <c:strRef>
                  <c:f>'Covod_19 mortality'!$I$109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{8E64632E-0FEE-7D45-8F55-C73922390220}</c15:txfldGUID>
                      <c15:f>'Covod_19 mortality'!$I$109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757C-CB4C-ACD3-2E76559778C1}"/>
                </c:ext>
              </c:extLst>
            </c:dLbl>
            <c:dLbl>
              <c:idx val="36"/>
              <c:tx>
                <c:strRef>
                  <c:f>'Covod_19 mortality'!$I$110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{EC78DF9C-165C-7B4F-AEDE-D1B1F2C75C49}</c15:txfldGUID>
                      <c15:f>'Covod_19 mortality'!$I$110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757C-CB4C-ACD3-2E76559778C1}"/>
                </c:ext>
              </c:extLst>
            </c:dLbl>
            <c:dLbl>
              <c:idx val="37"/>
              <c:tx>
                <c:strRef>
                  <c:f>'Covod_19 mortality'!$I$111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{B0A0EF77-4A2A-F04F-A6FF-4EBAEA3E738F}</c15:txfldGUID>
                      <c15:f>'Covod_19 mortality'!$I$111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757C-CB4C-ACD3-2E76559778C1}"/>
                </c:ext>
              </c:extLst>
            </c:dLbl>
            <c:dLbl>
              <c:idx val="38"/>
              <c:tx>
                <c:strRef>
                  <c:f>'Covod_19 mortality'!$I$112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{080B2179-12C8-DF41-BFB1-0271B7DE655F}</c15:txfldGUID>
                      <c15:f>'Covod_19 mortality'!$I$112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757C-CB4C-ACD3-2E76559778C1}"/>
                </c:ext>
              </c:extLst>
            </c:dLbl>
            <c:dLbl>
              <c:idx val="39"/>
              <c:tx>
                <c:strRef>
                  <c:f>'Covod_19 mortality'!$I$113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{AE85BE06-DBDD-D34C-B905-5D202C8B17E0}</c15:txfldGUID>
                      <c15:f>'Covod_19 mortality'!$I$113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757C-CB4C-ACD3-2E76559778C1}"/>
                </c:ext>
              </c:extLst>
            </c:dLbl>
            <c:dLbl>
              <c:idx val="40"/>
              <c:tx>
                <c:strRef>
                  <c:f>'Covod_19 mortality'!$I$114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{EE003C93-B0F2-FE42-B573-F1019F6ADD4E}</c15:txfldGUID>
                      <c15:f>'Covod_19 mortality'!$I$114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757C-CB4C-ACD3-2E76559778C1}"/>
                </c:ext>
              </c:extLst>
            </c:dLbl>
            <c:dLbl>
              <c:idx val="41"/>
              <c:tx>
                <c:strRef>
                  <c:f>'Covod_19 mortality'!$I$115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{5DBD0F4C-4040-704E-BA02-A6D8F6059878}</c15:txfldGUID>
                      <c15:f>'Covod_19 mortality'!$I$115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757C-CB4C-ACD3-2E76559778C1}"/>
                </c:ext>
              </c:extLst>
            </c:dLbl>
            <c:dLbl>
              <c:idx val="42"/>
              <c:tx>
                <c:strRef>
                  <c:f>'Covod_19 mortality'!$I$116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{EB7C6943-DF6B-2545-85DF-FD3DA9119DA0}</c15:txfldGUID>
                      <c15:f>'Covod_19 mortality'!$I$116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757C-CB4C-ACD3-2E76559778C1}"/>
                </c:ext>
              </c:extLst>
            </c:dLbl>
            <c:dLbl>
              <c:idx val="43"/>
              <c:tx>
                <c:strRef>
                  <c:f>'Covod_19 mortality'!$I$117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{28B60C95-25E8-3F40-A9CE-BC4E34909D8B}</c15:txfldGUID>
                      <c15:f>'Covod_19 mortality'!$I$117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757C-CB4C-ACD3-2E76559778C1}"/>
                </c:ext>
              </c:extLst>
            </c:dLbl>
            <c:dLbl>
              <c:idx val="44"/>
              <c:tx>
                <c:strRef>
                  <c:f>'Covod_19 mortality'!$I$118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{84104F54-AE14-4641-836C-E3C76DFC03A3}</c15:txfldGUID>
                      <c15:f>'Covod_19 mortality'!$I$118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757C-CB4C-ACD3-2E76559778C1}"/>
                </c:ext>
              </c:extLst>
            </c:dLbl>
            <c:dLbl>
              <c:idx val="45"/>
              <c:tx>
                <c:strRef>
                  <c:f>'Covod_19 mortality'!$I$119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{211CF4CB-3B1B-C547-95DD-A864B9848839}</c15:txfldGUID>
                      <c15:f>'Covod_19 mortality'!$I$119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757C-CB4C-ACD3-2E76559778C1}"/>
                </c:ext>
              </c:extLst>
            </c:dLbl>
            <c:dLbl>
              <c:idx val="46"/>
              <c:tx>
                <c:strRef>
                  <c:f>'Covod_19 mortality'!$I$120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{073D8265-509B-A34C-90A7-ADD19478561B}</c15:txfldGUID>
                      <c15:f>'Covod_19 mortality'!$I$120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757C-CB4C-ACD3-2E76559778C1}"/>
                </c:ext>
              </c:extLst>
            </c:dLbl>
            <c:dLbl>
              <c:idx val="47"/>
              <c:tx>
                <c:strRef>
                  <c:f>'Covod_19 mortality'!$I$121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{E6460E43-9B08-7B4C-ADB5-AC01919FE04D}</c15:txfldGUID>
                      <c15:f>'Covod_19 mortality'!$I$121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757C-CB4C-ACD3-2E76559778C1}"/>
                </c:ext>
              </c:extLst>
            </c:dLbl>
            <c:dLbl>
              <c:idx val="48"/>
              <c:tx>
                <c:strRef>
                  <c:f>'Covod_19 mortality'!$I$122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{45A752DC-088F-CD4B-9FDF-472922F7EA2C}</c15:txfldGUID>
                      <c15:f>'Covod_19 mortality'!$I$122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757C-CB4C-ACD3-2E76559778C1}"/>
                </c:ext>
              </c:extLst>
            </c:dLbl>
            <c:dLbl>
              <c:idx val="49"/>
              <c:tx>
                <c:strRef>
                  <c:f>'Covod_19 mortality'!$I$123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{0B3E97F7-9855-7E44-BDD7-37F790CD6C06}</c15:txfldGUID>
                      <c15:f>'Covod_19 mortality'!$I$123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757C-CB4C-ACD3-2E76559778C1}"/>
                </c:ext>
              </c:extLst>
            </c:dLbl>
            <c:dLbl>
              <c:idx val="50"/>
              <c:tx>
                <c:strRef>
                  <c:f>'Covod_19 mortality'!$I$124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{F8723B93-FAD2-7A4A-A655-D0694B34F3F0}</c15:txfldGUID>
                      <c15:f>'Covod_19 mortality'!$I$124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757C-CB4C-ACD3-2E76559778C1}"/>
                </c:ext>
              </c:extLst>
            </c:dLbl>
            <c:dLbl>
              <c:idx val="51"/>
              <c:tx>
                <c:strRef>
                  <c:f>'Covod_19 mortality'!$I$125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{64BA979E-462F-184F-84A0-97E25E0D34E6}</c15:txfldGUID>
                      <c15:f>'Covod_19 mortality'!$I$125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757C-CB4C-ACD3-2E76559778C1}"/>
                </c:ext>
              </c:extLst>
            </c:dLbl>
            <c:dLbl>
              <c:idx val="52"/>
              <c:tx>
                <c:strRef>
                  <c:f>'Covod_19 mortality'!$I$126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{10CC6ABF-332E-234E-9FD9-07CD3309169B}</c15:txfldGUID>
                      <c15:f>'Covod_19 mortality'!$I$126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757C-CB4C-ACD3-2E76559778C1}"/>
                </c:ext>
              </c:extLst>
            </c:dLbl>
            <c:dLbl>
              <c:idx val="53"/>
              <c:tx>
                <c:strRef>
                  <c:f>'Covod_19 mortality'!$I$127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{75831E18-0D07-1849-88AC-A9D8489D6538}</c15:txfldGUID>
                      <c15:f>'Covod_19 mortality'!$I$127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757C-CB4C-ACD3-2E76559778C1}"/>
                </c:ext>
              </c:extLst>
            </c:dLbl>
            <c:dLbl>
              <c:idx val="54"/>
              <c:tx>
                <c:strRef>
                  <c:f>'Covod_19 mortality'!$I$128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{2403DA89-B34A-C74E-8D15-B7FC6D88BF74}</c15:txfldGUID>
                      <c15:f>'Covod_19 mortality'!$I$128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757C-CB4C-ACD3-2E76559778C1}"/>
                </c:ext>
              </c:extLst>
            </c:dLbl>
            <c:dLbl>
              <c:idx val="55"/>
              <c:tx>
                <c:strRef>
                  <c:f>'Covod_19 mortality'!$I$129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{D7506040-71A6-8F4B-AA3A-9E7942C66286}</c15:txfldGUID>
                      <c15:f>'Covod_19 mortality'!$I$129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757C-CB4C-ACD3-2E76559778C1}"/>
                </c:ext>
              </c:extLst>
            </c:dLbl>
            <c:dLbl>
              <c:idx val="56"/>
              <c:tx>
                <c:strRef>
                  <c:f>'Covod_19 mortality'!$I$130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{E29723FD-9B48-6F42-892D-FD2819339420}</c15:txfldGUID>
                      <c15:f>'Covod_19 mortality'!$I$130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757C-CB4C-ACD3-2E76559778C1}"/>
                </c:ext>
              </c:extLst>
            </c:dLbl>
            <c:dLbl>
              <c:idx val="57"/>
              <c:tx>
                <c:strRef>
                  <c:f>'Covod_19 mortality'!$I$131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{577E07BF-3C44-5346-9699-5366E833427D}</c15:txfldGUID>
                      <c15:f>'Covod_19 mortality'!$I$131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757C-CB4C-ACD3-2E76559778C1}"/>
                </c:ext>
              </c:extLst>
            </c:dLbl>
            <c:dLbl>
              <c:idx val="58"/>
              <c:tx>
                <c:strRef>
                  <c:f>'Covod_19 mortality'!$I$132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{BC4518E0-00BE-C84A-993D-2F232C63C306}</c15:txfldGUID>
                      <c15:f>'Covod_19 mortality'!$I$132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757C-CB4C-ACD3-2E76559778C1}"/>
                </c:ext>
              </c:extLst>
            </c:dLbl>
            <c:dLbl>
              <c:idx val="59"/>
              <c:tx>
                <c:strRef>
                  <c:f>'Covod_19 mortality'!$I$133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{8D5ED863-AA37-154F-9A2F-ECFB3551322F}</c15:txfldGUID>
                      <c15:f>'Covod_19 mortality'!$I$133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757C-CB4C-ACD3-2E76559778C1}"/>
                </c:ext>
              </c:extLst>
            </c:dLbl>
            <c:dLbl>
              <c:idx val="60"/>
              <c:tx>
                <c:strRef>
                  <c:f>'Covod_19 mortality'!$I$134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{9093921D-CE68-3148-8C38-DD3015EF84EB}</c15:txfldGUID>
                      <c15:f>'Covod_19 mortality'!$I$134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757C-CB4C-ACD3-2E76559778C1}"/>
                </c:ext>
              </c:extLst>
            </c:dLbl>
            <c:dLbl>
              <c:idx val="61"/>
              <c:tx>
                <c:strRef>
                  <c:f>'Covod_19 mortality'!$I$135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{5F1202CC-8D20-5041-9175-99D62FEA3476}</c15:txfldGUID>
                      <c15:f>'Covod_19 mortality'!$I$135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757C-CB4C-ACD3-2E76559778C1}"/>
                </c:ext>
              </c:extLst>
            </c:dLbl>
            <c:dLbl>
              <c:idx val="62"/>
              <c:tx>
                <c:strRef>
                  <c:f>'Covod_19 mortality'!$I$136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{034B09A5-E64E-3343-8575-ECAED57E8342}</c15:txfldGUID>
                      <c15:f>'Covod_19 mortality'!$I$136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757C-CB4C-ACD3-2E76559778C1}"/>
                </c:ext>
              </c:extLst>
            </c:dLbl>
            <c:dLbl>
              <c:idx val="63"/>
              <c:tx>
                <c:strRef>
                  <c:f>'Covod_19 mortality'!$I$137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{EF3DA134-BDB0-2146-A166-206A57C3786E}</c15:txfldGUID>
                      <c15:f>'Covod_19 mortality'!$I$137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757C-CB4C-ACD3-2E76559778C1}"/>
                </c:ext>
              </c:extLst>
            </c:dLbl>
            <c:dLbl>
              <c:idx val="64"/>
              <c:tx>
                <c:strRef>
                  <c:f>'Covod_19 mortality'!$I$138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{63B6C5A3-B670-0B47-BDA8-F5510E463569}</c15:txfldGUID>
                      <c15:f>'Covod_19 mortality'!$I$138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757C-CB4C-ACD3-2E76559778C1}"/>
                </c:ext>
              </c:extLst>
            </c:dLbl>
            <c:dLbl>
              <c:idx val="65"/>
              <c:tx>
                <c:strRef>
                  <c:f>'Covod_19 mortality'!$I$139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{8504B0A7-D9BB-4147-BD9C-05ECE72FE012}</c15:txfldGUID>
                      <c15:f>'Covod_19 mortality'!$I$139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757C-CB4C-ACD3-2E76559778C1}"/>
                </c:ext>
              </c:extLst>
            </c:dLbl>
            <c:dLbl>
              <c:idx val="66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{9135E47A-9191-1549-926B-6FC6AA57D62A}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757C-CB4C-ACD3-2E76559778C1}"/>
                </c:ext>
              </c:extLst>
            </c:dLbl>
            <c:dLbl>
              <c:idx val="67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{DF581EBC-2D9B-EA40-852D-A97DA714E77B}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757C-CB4C-ACD3-2E76559778C1}"/>
                </c:ext>
              </c:extLst>
            </c:dLbl>
            <c:dLbl>
              <c:idx val="68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{9F51AD18-2558-1846-BA95-700F7FBEC63B}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757C-CB4C-ACD3-2E76559778C1}"/>
                </c:ext>
              </c:extLst>
            </c:dLbl>
            <c:dLbl>
              <c:idx val="69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{413072E4-52DF-8544-A307-7A6BD26F92F6}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757C-CB4C-ACD3-2E76559778C1}"/>
                </c:ext>
              </c:extLst>
            </c:dLbl>
            <c:dLbl>
              <c:idx val="70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{721C81F8-3950-C642-A1CF-92F7F7204BE7}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757C-CB4C-ACD3-2E76559778C1}"/>
                </c:ext>
              </c:extLst>
            </c:dLbl>
            <c:dLbl>
              <c:idx val="71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{71AB481F-7919-0844-8696-5404099185C7}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757C-CB4C-ACD3-2E76559778C1}"/>
                </c:ext>
              </c:extLst>
            </c:dLbl>
            <c:dLbl>
              <c:idx val="72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{0CE0859C-F0A3-9249-8A6D-4F9645A4211E}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757C-CB4C-ACD3-2E76559778C1}"/>
                </c:ext>
              </c:extLst>
            </c:dLbl>
            <c:dLbl>
              <c:idx val="73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{745F69D3-BE12-AC4D-B78A-859132568349}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757C-CB4C-ACD3-2E76559778C1}"/>
                </c:ext>
              </c:extLst>
            </c:dLbl>
            <c:dLbl>
              <c:idx val="74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{D8FEDC75-A982-1443-A8E4-8D5A9FE261B4}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757C-CB4C-ACD3-2E76559778C1}"/>
                </c:ext>
              </c:extLst>
            </c:dLbl>
            <c:dLbl>
              <c:idx val="75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{4A4E2BBF-1305-C542-A7C5-D862A65E3590}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757C-CB4C-ACD3-2E76559778C1}"/>
                </c:ext>
              </c:extLst>
            </c:dLbl>
            <c:dLbl>
              <c:idx val="76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{82B59088-F205-8046-B495-336D011968A9}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757C-CB4C-ACD3-2E76559778C1}"/>
                </c:ext>
              </c:extLst>
            </c:dLbl>
            <c:dLbl>
              <c:idx val="77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{ED35A9B9-CAF6-B845-B117-72084E5AF5A7}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757C-CB4C-ACD3-2E76559778C1}"/>
                </c:ext>
              </c:extLst>
            </c:dLbl>
            <c:dLbl>
              <c:idx val="78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{C5E4F50B-1849-6D45-8D4C-BF3F7FF33CD7}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757C-CB4C-ACD3-2E76559778C1}"/>
                </c:ext>
              </c:extLst>
            </c:dLbl>
            <c:dLbl>
              <c:idx val="79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{A3C82906-0E93-4E48-9529-74385F31A8C4}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757C-CB4C-ACD3-2E76559778C1}"/>
                </c:ext>
              </c:extLst>
            </c:dLbl>
            <c:dLbl>
              <c:idx val="80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{9779F650-67C9-6C40-9BBB-351DF9CE9F3F}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757C-CB4C-ACD3-2E76559778C1}"/>
                </c:ext>
              </c:extLst>
            </c:dLbl>
            <c:dLbl>
              <c:idx val="81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{5685B66B-5B3F-8D48-9281-D6B38CAFF5E3}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757C-CB4C-ACD3-2E76559778C1}"/>
                </c:ext>
              </c:extLst>
            </c:dLbl>
            <c:dLbl>
              <c:idx val="82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{C68DF7F2-F6FF-464B-BC64-9995D5CB6D02}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757C-CB4C-ACD3-2E76559778C1}"/>
                </c:ext>
              </c:extLst>
            </c:dLbl>
            <c:dLbl>
              <c:idx val="83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{444372EF-6B67-7C4A-84E5-13A59C5434C3}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757C-CB4C-ACD3-2E76559778C1}"/>
                </c:ext>
              </c:extLst>
            </c:dLbl>
            <c:dLbl>
              <c:idx val="84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{30CBF6DD-F0AA-E64F-8BC0-974AA4C3AF2F}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757C-CB4C-ACD3-2E76559778C1}"/>
                </c:ext>
              </c:extLst>
            </c:dLbl>
            <c:dLbl>
              <c:idx val="85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{C4BF70CE-3E4D-074C-BD00-7EC0C82AF74B}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757C-CB4C-ACD3-2E76559778C1}"/>
                </c:ext>
              </c:extLst>
            </c:dLbl>
            <c:dLbl>
              <c:idx val="86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{96E8966B-93EB-FA4C-8851-A92AB9CD6D09}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757C-CB4C-ACD3-2E76559778C1}"/>
                </c:ext>
              </c:extLst>
            </c:dLbl>
            <c:dLbl>
              <c:idx val="87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{D9E93358-F3BC-4046-BAB5-F3486F1E635C}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757C-CB4C-ACD3-2E76559778C1}"/>
                </c:ext>
              </c:extLst>
            </c:dLbl>
            <c:dLbl>
              <c:idx val="88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{544D374A-B5B6-4948-B434-4ED00B0C4324}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757C-CB4C-ACD3-2E76559778C1}"/>
                </c:ext>
              </c:extLst>
            </c:dLbl>
            <c:dLbl>
              <c:idx val="89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{334B95AC-62C7-AE41-A433-39553BDF07BF}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757C-CB4C-ACD3-2E76559778C1}"/>
                </c:ext>
              </c:extLst>
            </c:dLbl>
            <c:dLbl>
              <c:idx val="90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{85BF3E81-7134-FB40-8F2E-C1F4A068E017}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757C-CB4C-ACD3-2E76559778C1}"/>
                </c:ext>
              </c:extLst>
            </c:dLbl>
            <c:dLbl>
              <c:idx val="91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{F47BDC0B-5DCF-6748-8249-7573CA2E8383}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757C-CB4C-ACD3-2E76559778C1}"/>
                </c:ext>
              </c:extLst>
            </c:dLbl>
            <c:dLbl>
              <c:idx val="92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{66540BC9-1FF9-B044-A9DD-D66ADC49BA24}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757C-CB4C-ACD3-2E76559778C1}"/>
                </c:ext>
              </c:extLst>
            </c:dLbl>
            <c:dLbl>
              <c:idx val="93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{8B142173-C3C5-E347-B3D4-FF26EBB37212}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757C-CB4C-ACD3-2E76559778C1}"/>
                </c:ext>
              </c:extLst>
            </c:dLbl>
            <c:dLbl>
              <c:idx val="94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{CB426549-3D3F-024E-99E7-1F12798B9FC4}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mortality'!$G$74:$G$168</c:f>
              <c:numCache>
                <c:formatCode>0.00</c:formatCode>
                <c:ptCount val="95"/>
                <c:pt idx="0">
                  <c:v>1.5625</c:v>
                </c:pt>
                <c:pt idx="1">
                  <c:v>5.0666666666666664</c:v>
                </c:pt>
                <c:pt idx="2">
                  <c:v>8.7291666666666661</c:v>
                </c:pt>
                <c:pt idx="3">
                  <c:v>11.742857142857142</c:v>
                </c:pt>
                <c:pt idx="4">
                  <c:v>14.244047619047619</c:v>
                </c:pt>
                <c:pt idx="5">
                  <c:v>15.250000000000004</c:v>
                </c:pt>
                <c:pt idx="6">
                  <c:v>18.892857142857146</c:v>
                </c:pt>
                <c:pt idx="7">
                  <c:v>22.321428571428569</c:v>
                </c:pt>
                <c:pt idx="8">
                  <c:v>23.75</c:v>
                </c:pt>
                <c:pt idx="9">
                  <c:v>24.607142857142854</c:v>
                </c:pt>
                <c:pt idx="10">
                  <c:v>25.5</c:v>
                </c:pt>
                <c:pt idx="11">
                  <c:v>30.75</c:v>
                </c:pt>
                <c:pt idx="12">
                  <c:v>32.714285714285708</c:v>
                </c:pt>
                <c:pt idx="13">
                  <c:v>31.607142857142847</c:v>
                </c:pt>
                <c:pt idx="14">
                  <c:v>34.75</c:v>
                </c:pt>
                <c:pt idx="15">
                  <c:v>40.428571428571445</c:v>
                </c:pt>
                <c:pt idx="16">
                  <c:v>57.5</c:v>
                </c:pt>
                <c:pt idx="17">
                  <c:v>67.714285714285722</c:v>
                </c:pt>
                <c:pt idx="18">
                  <c:v>51.285714285714306</c:v>
                </c:pt>
                <c:pt idx="19">
                  <c:v>42.321428571428584</c:v>
                </c:pt>
                <c:pt idx="20">
                  <c:v>44.857142857142833</c:v>
                </c:pt>
                <c:pt idx="21">
                  <c:v>39.25</c:v>
                </c:pt>
                <c:pt idx="22">
                  <c:v>38.214285714285722</c:v>
                </c:pt>
                <c:pt idx="23">
                  <c:v>34.464285714285666</c:v>
                </c:pt>
                <c:pt idx="24">
                  <c:v>21.035714285714278</c:v>
                </c:pt>
                <c:pt idx="25">
                  <c:v>18.464285714285722</c:v>
                </c:pt>
                <c:pt idx="26">
                  <c:v>22.178571428571445</c:v>
                </c:pt>
                <c:pt idx="27">
                  <c:v>15.821428571428612</c:v>
                </c:pt>
                <c:pt idx="28">
                  <c:v>8.2142857142857224</c:v>
                </c:pt>
                <c:pt idx="29">
                  <c:v>-0.46428571428572241</c:v>
                </c:pt>
                <c:pt idx="30">
                  <c:v>-16.642857142857167</c:v>
                </c:pt>
                <c:pt idx="31">
                  <c:v>-28.571428571428612</c:v>
                </c:pt>
                <c:pt idx="32">
                  <c:v>-30.214285714285722</c:v>
                </c:pt>
                <c:pt idx="33">
                  <c:v>-29.14285714285711</c:v>
                </c:pt>
                <c:pt idx="34">
                  <c:v>-29.535714285714278</c:v>
                </c:pt>
                <c:pt idx="35">
                  <c:v>-26.892857142857167</c:v>
                </c:pt>
                <c:pt idx="36">
                  <c:v>-24.321428571428555</c:v>
                </c:pt>
                <c:pt idx="37">
                  <c:v>-21.571428571428555</c:v>
                </c:pt>
                <c:pt idx="38">
                  <c:v>-14.785714285714278</c:v>
                </c:pt>
                <c:pt idx="39">
                  <c:v>-11.428571428571445</c:v>
                </c:pt>
                <c:pt idx="40">
                  <c:v>-8.4285714285714448</c:v>
                </c:pt>
                <c:pt idx="41">
                  <c:v>-1.3571428571428328</c:v>
                </c:pt>
                <c:pt idx="42">
                  <c:v>-0.53571428571427759</c:v>
                </c:pt>
                <c:pt idx="43">
                  <c:v>-4.6071428571428896</c:v>
                </c:pt>
                <c:pt idx="44">
                  <c:v>-7.5714285714285552</c:v>
                </c:pt>
                <c:pt idx="45">
                  <c:v>-9.5357142857142776</c:v>
                </c:pt>
                <c:pt idx="46">
                  <c:v>-8.75</c:v>
                </c:pt>
                <c:pt idx="47">
                  <c:v>-10.357142857142833</c:v>
                </c:pt>
                <c:pt idx="48">
                  <c:v>-13.892857142857167</c:v>
                </c:pt>
                <c:pt idx="49">
                  <c:v>-14.678571428571445</c:v>
                </c:pt>
                <c:pt idx="50">
                  <c:v>-14.928571428571416</c:v>
                </c:pt>
                <c:pt idx="51">
                  <c:v>-15.642857142857139</c:v>
                </c:pt>
                <c:pt idx="52">
                  <c:v>-16.5</c:v>
                </c:pt>
                <c:pt idx="53">
                  <c:v>-19.071428571428555</c:v>
                </c:pt>
                <c:pt idx="54">
                  <c:v>-20.25</c:v>
                </c:pt>
                <c:pt idx="55">
                  <c:v>-19.25</c:v>
                </c:pt>
                <c:pt idx="56">
                  <c:v>-19.964285714285722</c:v>
                </c:pt>
                <c:pt idx="57">
                  <c:v>-22.25</c:v>
                </c:pt>
                <c:pt idx="58">
                  <c:v>-15.071428571428584</c:v>
                </c:pt>
                <c:pt idx="59">
                  <c:v>-4.25</c:v>
                </c:pt>
                <c:pt idx="60">
                  <c:v>-8.964285714285694</c:v>
                </c:pt>
                <c:pt idx="61">
                  <c:v>-18.142857142857167</c:v>
                </c:pt>
                <c:pt idx="62">
                  <c:v>-13.714285714285722</c:v>
                </c:pt>
                <c:pt idx="63">
                  <c:v>-2.3214285714285552</c:v>
                </c:pt>
                <c:pt idx="64">
                  <c:v>-7.1428571428583609E-2</c:v>
                </c:pt>
                <c:pt idx="65">
                  <c:v>-12.25</c:v>
                </c:pt>
                <c:pt idx="66">
                  <c:v>-21.249999999999986</c:v>
                </c:pt>
                <c:pt idx="67">
                  <c:v>-11.214285714285722</c:v>
                </c:pt>
                <c:pt idx="68">
                  <c:v>-3.75</c:v>
                </c:pt>
                <c:pt idx="69">
                  <c:v>-11.357142857142847</c:v>
                </c:pt>
                <c:pt idx="70">
                  <c:v>-15.142857142857153</c:v>
                </c:pt>
                <c:pt idx="71">
                  <c:v>-7.1071428571428612</c:v>
                </c:pt>
                <c:pt idx="72">
                  <c:v>-1.9642857142857082</c:v>
                </c:pt>
                <c:pt idx="73">
                  <c:v>-3.6785714285714306</c:v>
                </c:pt>
                <c:pt idx="74">
                  <c:v>-5.75</c:v>
                </c:pt>
                <c:pt idx="75">
                  <c:v>-6.7857142857142918</c:v>
                </c:pt>
                <c:pt idx="76">
                  <c:v>-4.7857142857142918</c:v>
                </c:pt>
                <c:pt idx="77">
                  <c:v>-6.5714285714285694</c:v>
                </c:pt>
                <c:pt idx="78">
                  <c:v>-12.785714285714278</c:v>
                </c:pt>
                <c:pt idx="79">
                  <c:v>-13</c:v>
                </c:pt>
                <c:pt idx="80">
                  <c:v>-9.8214285714285694</c:v>
                </c:pt>
                <c:pt idx="81">
                  <c:v>-8.2499999999999929</c:v>
                </c:pt>
                <c:pt idx="82">
                  <c:v>-6.8928571428571459</c:v>
                </c:pt>
                <c:pt idx="83">
                  <c:v>-7.8214285714285765</c:v>
                </c:pt>
                <c:pt idx="84">
                  <c:v>-9.2142857142857153</c:v>
                </c:pt>
                <c:pt idx="85">
                  <c:v>-9.25</c:v>
                </c:pt>
                <c:pt idx="86">
                  <c:v>-6.4285714285714306</c:v>
                </c:pt>
                <c:pt idx="87">
                  <c:v>-1.2142857142857153</c:v>
                </c:pt>
                <c:pt idx="88">
                  <c:v>0.8928571428571459</c:v>
                </c:pt>
                <c:pt idx="89">
                  <c:v>0.6011904761904816</c:v>
                </c:pt>
                <c:pt idx="90">
                  <c:v>-0.49285714285714732</c:v>
                </c:pt>
                <c:pt idx="91">
                  <c:v>-1.5208333333333357</c:v>
                </c:pt>
                <c:pt idx="92">
                  <c:v>0.60000000000000142</c:v>
                </c:pt>
                <c:pt idx="93">
                  <c:v>-1.1875</c:v>
                </c:pt>
                <c:pt idx="94">
                  <c:v>-5</c:v>
                </c:pt>
              </c:numCache>
            </c:numRef>
          </c:xVal>
          <c:yVal>
            <c:numRef>
              <c:f>'Covod_19 mortality'!$H$74:$H$168</c:f>
              <c:numCache>
                <c:formatCode>General</c:formatCode>
                <c:ptCount val="95"/>
                <c:pt idx="0">
                  <c:v>4.666666666666667</c:v>
                </c:pt>
                <c:pt idx="1">
                  <c:v>7.125</c:v>
                </c:pt>
                <c:pt idx="2">
                  <c:v>14.8</c:v>
                </c:pt>
                <c:pt idx="3">
                  <c:v>24.583333333333332</c:v>
                </c:pt>
                <c:pt idx="4">
                  <c:v>38.285714285714285</c:v>
                </c:pt>
                <c:pt idx="5">
                  <c:v>53.071428571428569</c:v>
                </c:pt>
                <c:pt idx="6">
                  <c:v>68.785714285714292</c:v>
                </c:pt>
                <c:pt idx="7">
                  <c:v>90.857142857142861</c:v>
                </c:pt>
                <c:pt idx="8">
                  <c:v>113.42857142857143</c:v>
                </c:pt>
                <c:pt idx="9">
                  <c:v>138.35714285714286</c:v>
                </c:pt>
                <c:pt idx="10">
                  <c:v>162.64285714285714</c:v>
                </c:pt>
                <c:pt idx="11">
                  <c:v>189.35714285714286</c:v>
                </c:pt>
                <c:pt idx="12">
                  <c:v>224.14285714285714</c:v>
                </c:pt>
                <c:pt idx="13">
                  <c:v>254.78571428571428</c:v>
                </c:pt>
                <c:pt idx="14">
                  <c:v>287.35714285714283</c:v>
                </c:pt>
                <c:pt idx="15">
                  <c:v>324.28571428571428</c:v>
                </c:pt>
                <c:pt idx="16">
                  <c:v>368.21428571428572</c:v>
                </c:pt>
                <c:pt idx="17">
                  <c:v>439.28571428571428</c:v>
                </c:pt>
                <c:pt idx="18">
                  <c:v>503.64285714285717</c:v>
                </c:pt>
                <c:pt idx="19">
                  <c:v>541.85714285714289</c:v>
                </c:pt>
                <c:pt idx="20">
                  <c:v>588.28571428571433</c:v>
                </c:pt>
                <c:pt idx="21">
                  <c:v>631.57142857142856</c:v>
                </c:pt>
                <c:pt idx="22">
                  <c:v>666.78571428571433</c:v>
                </c:pt>
                <c:pt idx="23">
                  <c:v>708</c:v>
                </c:pt>
                <c:pt idx="24">
                  <c:v>735.71428571428567</c:v>
                </c:pt>
                <c:pt idx="25">
                  <c:v>750.07142857142856</c:v>
                </c:pt>
                <c:pt idx="26">
                  <c:v>772.64285714285711</c:v>
                </c:pt>
                <c:pt idx="27">
                  <c:v>794.42857142857144</c:v>
                </c:pt>
                <c:pt idx="28">
                  <c:v>804.28571428571433</c:v>
                </c:pt>
                <c:pt idx="29">
                  <c:v>810.85714285714289</c:v>
                </c:pt>
                <c:pt idx="30">
                  <c:v>803.35714285714289</c:v>
                </c:pt>
                <c:pt idx="31">
                  <c:v>777.57142857142856</c:v>
                </c:pt>
                <c:pt idx="32">
                  <c:v>746.21428571428567</c:v>
                </c:pt>
                <c:pt idx="33">
                  <c:v>717.14285714285711</c:v>
                </c:pt>
                <c:pt idx="34">
                  <c:v>687.92857142857144</c:v>
                </c:pt>
                <c:pt idx="35">
                  <c:v>658.07142857142856</c:v>
                </c:pt>
                <c:pt idx="36">
                  <c:v>634.14285714285711</c:v>
                </c:pt>
                <c:pt idx="37">
                  <c:v>609.42857142857144</c:v>
                </c:pt>
                <c:pt idx="38">
                  <c:v>591</c:v>
                </c:pt>
                <c:pt idx="39">
                  <c:v>579.85714285714289</c:v>
                </c:pt>
                <c:pt idx="40">
                  <c:v>568.14285714285711</c:v>
                </c:pt>
                <c:pt idx="41">
                  <c:v>563</c:v>
                </c:pt>
                <c:pt idx="42">
                  <c:v>565.42857142857144</c:v>
                </c:pt>
                <c:pt idx="43">
                  <c:v>561.92857142857144</c:v>
                </c:pt>
                <c:pt idx="44">
                  <c:v>556.21428571428567</c:v>
                </c:pt>
                <c:pt idx="45">
                  <c:v>546.78571428571433</c:v>
                </c:pt>
                <c:pt idx="46">
                  <c:v>537.14285714285711</c:v>
                </c:pt>
                <c:pt idx="47">
                  <c:v>529.28571428571433</c:v>
                </c:pt>
                <c:pt idx="48">
                  <c:v>516.42857142857144</c:v>
                </c:pt>
                <c:pt idx="49">
                  <c:v>501.5</c:v>
                </c:pt>
                <c:pt idx="50">
                  <c:v>487.07142857142856</c:v>
                </c:pt>
                <c:pt idx="51">
                  <c:v>471.64285714285717</c:v>
                </c:pt>
                <c:pt idx="52">
                  <c:v>455.78571428571428</c:v>
                </c:pt>
                <c:pt idx="53">
                  <c:v>438.64285714285717</c:v>
                </c:pt>
                <c:pt idx="54">
                  <c:v>417.64285714285717</c:v>
                </c:pt>
                <c:pt idx="55">
                  <c:v>398.14285714285717</c:v>
                </c:pt>
                <c:pt idx="56">
                  <c:v>379.14285714285717</c:v>
                </c:pt>
                <c:pt idx="57">
                  <c:v>358.21428571428572</c:v>
                </c:pt>
                <c:pt idx="58">
                  <c:v>334.64285714285717</c:v>
                </c:pt>
                <c:pt idx="59">
                  <c:v>328.07142857142856</c:v>
                </c:pt>
                <c:pt idx="60">
                  <c:v>326.14285714285717</c:v>
                </c:pt>
                <c:pt idx="61">
                  <c:v>310.14285714285717</c:v>
                </c:pt>
                <c:pt idx="62">
                  <c:v>289.85714285714283</c:v>
                </c:pt>
                <c:pt idx="63">
                  <c:v>282.71428571428572</c:v>
                </c:pt>
                <c:pt idx="64">
                  <c:v>285.21428571428572</c:v>
                </c:pt>
                <c:pt idx="65">
                  <c:v>282.57142857142856</c:v>
                </c:pt>
                <c:pt idx="66">
                  <c:v>260.71428571428572</c:v>
                </c:pt>
                <c:pt idx="67">
                  <c:v>240.07142857142858</c:v>
                </c:pt>
                <c:pt idx="68">
                  <c:v>238.28571428571428</c:v>
                </c:pt>
                <c:pt idx="69">
                  <c:v>232.57142857142858</c:v>
                </c:pt>
                <c:pt idx="70">
                  <c:v>215.57142857142858</c:v>
                </c:pt>
                <c:pt idx="71">
                  <c:v>202.28571428571428</c:v>
                </c:pt>
                <c:pt idx="72">
                  <c:v>201.35714285714286</c:v>
                </c:pt>
                <c:pt idx="73">
                  <c:v>198.35714285714286</c:v>
                </c:pt>
                <c:pt idx="74">
                  <c:v>194</c:v>
                </c:pt>
                <c:pt idx="75">
                  <c:v>186.85714285714286</c:v>
                </c:pt>
                <c:pt idx="76">
                  <c:v>180.42857142857142</c:v>
                </c:pt>
                <c:pt idx="77">
                  <c:v>177.28571428571428</c:v>
                </c:pt>
                <c:pt idx="78">
                  <c:v>167.28571428571428</c:v>
                </c:pt>
                <c:pt idx="79">
                  <c:v>151.71428571428572</c:v>
                </c:pt>
                <c:pt idx="80">
                  <c:v>141.28571428571428</c:v>
                </c:pt>
                <c:pt idx="81">
                  <c:v>132.07142857142858</c:v>
                </c:pt>
                <c:pt idx="82">
                  <c:v>124.78571428571429</c:v>
                </c:pt>
                <c:pt idx="83">
                  <c:v>118.28571428571429</c:v>
                </c:pt>
                <c:pt idx="84">
                  <c:v>109.14285714285714</c:v>
                </c:pt>
                <c:pt idx="85">
                  <c:v>99.857142857142861</c:v>
                </c:pt>
                <c:pt idx="86">
                  <c:v>90.642857142857139</c:v>
                </c:pt>
                <c:pt idx="87">
                  <c:v>87</c:v>
                </c:pt>
                <c:pt idx="88">
                  <c:v>88.214285714285708</c:v>
                </c:pt>
                <c:pt idx="89">
                  <c:v>88.785714285714292</c:v>
                </c:pt>
                <c:pt idx="90">
                  <c:v>89.416666666666671</c:v>
                </c:pt>
                <c:pt idx="91">
                  <c:v>87.8</c:v>
                </c:pt>
                <c:pt idx="92">
                  <c:v>86.375</c:v>
                </c:pt>
                <c:pt idx="93">
                  <c:v>89</c:v>
                </c:pt>
                <c:pt idx="94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757C-CB4C-ACD3-2E76559778C1}"/>
            </c:ext>
          </c:extLst>
        </c:ser>
        <c:ser>
          <c:idx val="2"/>
          <c:order val="1"/>
          <c:tx>
            <c:v>France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mortality'!$I$176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{BEAC3C56-A2FF-384E-900B-A6B49CB8123F}</c15:txfldGUID>
                      <c15:f>'Covod_19 mortality'!$I$176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757C-CB4C-ACD3-2E76559778C1}"/>
                </c:ext>
              </c:extLst>
            </c:dLbl>
            <c:dLbl>
              <c:idx val="1"/>
              <c:tx>
                <c:strRef>
                  <c:f>'Covod_19 mortality'!$I$177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{EFCCC1DD-A236-4340-8635-97E0E1AEB303}</c15:txfldGUID>
                      <c15:f>'Covod_19 mortality'!$I$177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757C-CB4C-ACD3-2E76559778C1}"/>
                </c:ext>
              </c:extLst>
            </c:dLbl>
            <c:dLbl>
              <c:idx val="2"/>
              <c:tx>
                <c:strRef>
                  <c:f>'Covod_19 mortality'!$I$178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{DB54B230-0FC6-6146-8F13-7CE029F3D3A1}</c15:txfldGUID>
                      <c15:f>'Covod_19 mortality'!$I$178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757C-CB4C-ACD3-2E76559778C1}"/>
                </c:ext>
              </c:extLst>
            </c:dLbl>
            <c:dLbl>
              <c:idx val="3"/>
              <c:tx>
                <c:strRef>
                  <c:f>'Covod_19 mortality'!$I$179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{2BE47C7E-9B9F-5343-8D42-B177B220FECA}</c15:txfldGUID>
                      <c15:f>'Covod_19 mortality'!$I$179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757C-CB4C-ACD3-2E76559778C1}"/>
                </c:ext>
              </c:extLst>
            </c:dLbl>
            <c:dLbl>
              <c:idx val="4"/>
              <c:tx>
                <c:strRef>
                  <c:f>'Covod_19 mortality'!$I$180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{9B44ECB7-AF39-C342-AD08-06E590D25728}</c15:txfldGUID>
                      <c15:f>'Covod_19 mortality'!$I$180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757C-CB4C-ACD3-2E76559778C1}"/>
                </c:ext>
              </c:extLst>
            </c:dLbl>
            <c:dLbl>
              <c:idx val="5"/>
              <c:tx>
                <c:strRef>
                  <c:f>'Covod_19 mortality'!$I$181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{B3DA0455-528A-5147-8F80-21F7149D3874}</c15:txfldGUID>
                      <c15:f>'Covod_19 mortality'!$I$181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757C-CB4C-ACD3-2E76559778C1}"/>
                </c:ext>
              </c:extLst>
            </c:dLbl>
            <c:dLbl>
              <c:idx val="6"/>
              <c:tx>
                <c:strRef>
                  <c:f>'Covod_19 mortality'!$I$182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{08AA9C94-76E8-554F-865A-73D75627E8F7}</c15:txfldGUID>
                      <c15:f>'Covod_19 mortality'!$I$182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757C-CB4C-ACD3-2E76559778C1}"/>
                </c:ext>
              </c:extLst>
            </c:dLbl>
            <c:dLbl>
              <c:idx val="7"/>
              <c:tx>
                <c:strRef>
                  <c:f>'Covod_19 mortality'!$I$183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{C2954E57-F6C9-2D4C-A828-F21D588149AE}</c15:txfldGUID>
                      <c15:f>'Covod_19 mortality'!$I$183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757C-CB4C-ACD3-2E76559778C1}"/>
                </c:ext>
              </c:extLst>
            </c:dLbl>
            <c:dLbl>
              <c:idx val="8"/>
              <c:tx>
                <c:strRef>
                  <c:f>'Covod_19 mortality'!$I$184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{CF7FC2D9-FDBE-014D-93C3-E7C35F9F0FBA}</c15:txfldGUID>
                      <c15:f>'Covod_19 mortality'!$I$184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757C-CB4C-ACD3-2E76559778C1}"/>
                </c:ext>
              </c:extLst>
            </c:dLbl>
            <c:dLbl>
              <c:idx val="9"/>
              <c:tx>
                <c:strRef>
                  <c:f>'Covod_19 mortality'!$I$185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{7F8689D3-91EB-D049-B275-2B84B0798CFA}</c15:txfldGUID>
                      <c15:f>'Covod_19 mortality'!$I$185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757C-CB4C-ACD3-2E76559778C1}"/>
                </c:ext>
              </c:extLst>
            </c:dLbl>
            <c:dLbl>
              <c:idx val="10"/>
              <c:tx>
                <c:strRef>
                  <c:f>'Covod_19 mortality'!$I$186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{1A865F26-075E-A541-964B-09DD29505E92}</c15:txfldGUID>
                      <c15:f>'Covod_19 mortality'!$I$186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757C-CB4C-ACD3-2E76559778C1}"/>
                </c:ext>
              </c:extLst>
            </c:dLbl>
            <c:dLbl>
              <c:idx val="11"/>
              <c:tx>
                <c:strRef>
                  <c:f>'Covod_19 mortality'!$I$187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{2DB0719C-67E5-404C-9052-084B9C541D0B}</c15:txfldGUID>
                      <c15:f>'Covod_19 mortality'!$I$187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757C-CB4C-ACD3-2E76559778C1}"/>
                </c:ext>
              </c:extLst>
            </c:dLbl>
            <c:dLbl>
              <c:idx val="12"/>
              <c:tx>
                <c:strRef>
                  <c:f>'Covod_19 mortality'!$I$188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{FFE2D99A-8527-9141-87D5-6A51DBD8E0F2}</c15:txfldGUID>
                      <c15:f>'Covod_19 mortality'!$I$188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757C-CB4C-ACD3-2E76559778C1}"/>
                </c:ext>
              </c:extLst>
            </c:dLbl>
            <c:dLbl>
              <c:idx val="13"/>
              <c:tx>
                <c:strRef>
                  <c:f>'Covod_19 mortality'!$I$189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{50920858-E21D-654A-AFAD-F4B1B951EDB4}</c15:txfldGUID>
                      <c15:f>'Covod_19 mortality'!$I$189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757C-CB4C-ACD3-2E76559778C1}"/>
                </c:ext>
              </c:extLst>
            </c:dLbl>
            <c:dLbl>
              <c:idx val="14"/>
              <c:tx>
                <c:strRef>
                  <c:f>'Covod_19 mortality'!$I$190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{3D4D936E-9058-6647-B35D-FED0BADDADEF}</c15:txfldGUID>
                      <c15:f>'Covod_19 mortality'!$I$190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757C-CB4C-ACD3-2E76559778C1}"/>
                </c:ext>
              </c:extLst>
            </c:dLbl>
            <c:dLbl>
              <c:idx val="15"/>
              <c:tx>
                <c:strRef>
                  <c:f>'Covod_19 mortality'!$I$191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{CC497084-3735-C349-A6F0-296708DFE2B4}</c15:txfldGUID>
                      <c15:f>'Covod_19 mortality'!$I$191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757C-CB4C-ACD3-2E76559778C1}"/>
                </c:ext>
              </c:extLst>
            </c:dLbl>
            <c:dLbl>
              <c:idx val="16"/>
              <c:tx>
                <c:strRef>
                  <c:f>'Covod_19 mortality'!$I$192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{BAA18AB5-4E71-4949-9BD3-ECCFBBC20DCF}</c15:txfldGUID>
                      <c15:f>'Covod_19 mortality'!$I$192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757C-CB4C-ACD3-2E76559778C1}"/>
                </c:ext>
              </c:extLst>
            </c:dLbl>
            <c:dLbl>
              <c:idx val="17"/>
              <c:tx>
                <c:strRef>
                  <c:f>'Covod_19 mortality'!$I$193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{D4C7AF38-708D-6743-A3B8-EBF912812900}</c15:txfldGUID>
                      <c15:f>'Covod_19 mortality'!$I$193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757C-CB4C-ACD3-2E76559778C1}"/>
                </c:ext>
              </c:extLst>
            </c:dLbl>
            <c:dLbl>
              <c:idx val="18"/>
              <c:tx>
                <c:strRef>
                  <c:f>'Covod_19 mortality'!$I$194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{1049B2A3-A93D-A640-9A09-1E0A64CCC236}</c15:txfldGUID>
                      <c15:f>'Covod_19 mortality'!$I$194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757C-CB4C-ACD3-2E76559778C1}"/>
                </c:ext>
              </c:extLst>
            </c:dLbl>
            <c:dLbl>
              <c:idx val="19"/>
              <c:tx>
                <c:strRef>
                  <c:f>'Covod_19 mortality'!$I$195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{EB1983B0-F6F0-EB4A-B254-26EFDF8F6EA7}</c15:txfldGUID>
                      <c15:f>'Covod_19 mortality'!$I$195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757C-CB4C-ACD3-2E76559778C1}"/>
                </c:ext>
              </c:extLst>
            </c:dLbl>
            <c:dLbl>
              <c:idx val="20"/>
              <c:tx>
                <c:strRef>
                  <c:f>'Covod_19 mortality'!$I$196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{7F3BE63D-862F-A043-AEE0-3BA0C25FC3B9}</c15:txfldGUID>
                      <c15:f>'Covod_19 mortality'!$I$196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757C-CB4C-ACD3-2E76559778C1}"/>
                </c:ext>
              </c:extLst>
            </c:dLbl>
            <c:dLbl>
              <c:idx val="21"/>
              <c:tx>
                <c:strRef>
                  <c:f>'Covod_19 mortality'!$I$197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{6F07552D-F7E0-2C46-A10B-5375B2A0D3F0}</c15:txfldGUID>
                      <c15:f>'Covod_19 mortality'!$I$197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757C-CB4C-ACD3-2E76559778C1}"/>
                </c:ext>
              </c:extLst>
            </c:dLbl>
            <c:dLbl>
              <c:idx val="22"/>
              <c:tx>
                <c:strRef>
                  <c:f>'Covod_19 mortality'!$I$198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{11D4A41E-D852-ED41-9BFD-48B5183EADF0}</c15:txfldGUID>
                      <c15:f>'Covod_19 mortality'!$I$198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757C-CB4C-ACD3-2E76559778C1}"/>
                </c:ext>
              </c:extLst>
            </c:dLbl>
            <c:dLbl>
              <c:idx val="23"/>
              <c:tx>
                <c:strRef>
                  <c:f>'Covod_19 mortality'!$I$199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{2964ECDC-AFDF-8C41-A181-9C0B8BFFD844}</c15:txfldGUID>
                      <c15:f>'Covod_19 mortality'!$I$199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757C-CB4C-ACD3-2E76559778C1}"/>
                </c:ext>
              </c:extLst>
            </c:dLbl>
            <c:dLbl>
              <c:idx val="24"/>
              <c:tx>
                <c:strRef>
                  <c:f>'Covod_19 mortality'!$I$200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{15A381FF-1566-F449-BB2A-8B96C8B539C6}</c15:txfldGUID>
                      <c15:f>'Covod_19 mortality'!$I$200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757C-CB4C-ACD3-2E76559778C1}"/>
                </c:ext>
              </c:extLst>
            </c:dLbl>
            <c:dLbl>
              <c:idx val="25"/>
              <c:tx>
                <c:strRef>
                  <c:f>'Covod_19 mortality'!$I$201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{AFA8FD62-CD4C-4B4C-9FB2-95EDADF29302}</c15:txfldGUID>
                      <c15:f>'Covod_19 mortality'!$I$201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757C-CB4C-ACD3-2E76559778C1}"/>
                </c:ext>
              </c:extLst>
            </c:dLbl>
            <c:dLbl>
              <c:idx val="26"/>
              <c:tx>
                <c:strRef>
                  <c:f>'Covod_19 mortality'!$I$202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{7A70064A-FF50-BF43-B73C-7C1269D1DB56}</c15:txfldGUID>
                      <c15:f>'Covod_19 mortality'!$I$202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757C-CB4C-ACD3-2E76559778C1}"/>
                </c:ext>
              </c:extLst>
            </c:dLbl>
            <c:dLbl>
              <c:idx val="27"/>
              <c:tx>
                <c:strRef>
                  <c:f>'Covod_19 mortality'!$I$203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{F5A1F622-B581-FE4E-B6C3-C5129A102993}</c15:txfldGUID>
                      <c15:f>'Covod_19 mortality'!$I$203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757C-CB4C-ACD3-2E76559778C1}"/>
                </c:ext>
              </c:extLst>
            </c:dLbl>
            <c:dLbl>
              <c:idx val="28"/>
              <c:tx>
                <c:strRef>
                  <c:f>'Covod_19 mortality'!$I$204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{826AE7FF-EE91-6341-8E9E-DB3E4BF7B644}</c15:txfldGUID>
                      <c15:f>'Covod_19 mortality'!$I$204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757C-CB4C-ACD3-2E76559778C1}"/>
                </c:ext>
              </c:extLst>
            </c:dLbl>
            <c:dLbl>
              <c:idx val="29"/>
              <c:tx>
                <c:strRef>
                  <c:f>'Covod_19 mortality'!$I$205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{E7765542-ED47-6048-AD1F-8D32A23FE1F7}</c15:txfldGUID>
                      <c15:f>'Covod_19 mortality'!$I$205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757C-CB4C-ACD3-2E76559778C1}"/>
                </c:ext>
              </c:extLst>
            </c:dLbl>
            <c:dLbl>
              <c:idx val="30"/>
              <c:tx>
                <c:strRef>
                  <c:f>'Covod_19 mortality'!$I$206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{6461924D-EB0F-6F4B-A0EF-043F6FD1DB8F}</c15:txfldGUID>
                      <c15:f>'Covod_19 mortality'!$I$206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757C-CB4C-ACD3-2E76559778C1}"/>
                </c:ext>
              </c:extLst>
            </c:dLbl>
            <c:dLbl>
              <c:idx val="31"/>
              <c:tx>
                <c:strRef>
                  <c:f>'Covod_19 mortality'!$I$207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{8A701E59-9604-C447-89B2-B6C1CEE06730}</c15:txfldGUID>
                      <c15:f>'Covod_19 mortality'!$I$207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757C-CB4C-ACD3-2E76559778C1}"/>
                </c:ext>
              </c:extLst>
            </c:dLbl>
            <c:dLbl>
              <c:idx val="32"/>
              <c:tx>
                <c:strRef>
                  <c:f>'Covod_19 mortality'!$I$208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{B104E7A2-5456-DA4F-8250-C2B81A59CBD4}</c15:txfldGUID>
                      <c15:f>'Covod_19 mortality'!$I$208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757C-CB4C-ACD3-2E76559778C1}"/>
                </c:ext>
              </c:extLst>
            </c:dLbl>
            <c:dLbl>
              <c:idx val="33"/>
              <c:tx>
                <c:strRef>
                  <c:f>'Covod_19 mortality'!$I$209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{FD6290BA-FD8A-2B45-8801-E9F3BC3D4388}</c15:txfldGUID>
                      <c15:f>'Covod_19 mortality'!$I$209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757C-CB4C-ACD3-2E76559778C1}"/>
                </c:ext>
              </c:extLst>
            </c:dLbl>
            <c:dLbl>
              <c:idx val="34"/>
              <c:tx>
                <c:strRef>
                  <c:f>'Covod_19 mortality'!$I$210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{A4B02498-23BF-3843-AB9E-D25D4D66B119}</c15:txfldGUID>
                      <c15:f>'Covod_19 mortality'!$I$210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757C-CB4C-ACD3-2E76559778C1}"/>
                </c:ext>
              </c:extLst>
            </c:dLbl>
            <c:dLbl>
              <c:idx val="35"/>
              <c:tx>
                <c:strRef>
                  <c:f>'Covod_19 mortality'!$I$211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{68B9DFB7-D8F8-7647-BDEC-CE5C8F27BEAD}</c15:txfldGUID>
                      <c15:f>'Covod_19 mortality'!$I$211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757C-CB4C-ACD3-2E76559778C1}"/>
                </c:ext>
              </c:extLst>
            </c:dLbl>
            <c:dLbl>
              <c:idx val="36"/>
              <c:tx>
                <c:strRef>
                  <c:f>'Covod_19 mortality'!$I$212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{57B7AC64-9621-3442-B53B-AE87EFF58BB4}</c15:txfldGUID>
                      <c15:f>'Covod_19 mortality'!$I$212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757C-CB4C-ACD3-2E76559778C1}"/>
                </c:ext>
              </c:extLst>
            </c:dLbl>
            <c:dLbl>
              <c:idx val="37"/>
              <c:tx>
                <c:strRef>
                  <c:f>'Covod_19 mortality'!$I$213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{28C1A1AB-DADA-D24B-9269-4F54353EEF7C}</c15:txfldGUID>
                      <c15:f>'Covod_19 mortality'!$I$213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757C-CB4C-ACD3-2E76559778C1}"/>
                </c:ext>
              </c:extLst>
            </c:dLbl>
            <c:dLbl>
              <c:idx val="38"/>
              <c:tx>
                <c:strRef>
                  <c:f>'Covod_19 mortality'!$I$214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{EA788474-A2A9-CE44-8F73-584D0923AC6D}</c15:txfldGUID>
                      <c15:f>'Covod_19 mortality'!$I$214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757C-CB4C-ACD3-2E76559778C1}"/>
                </c:ext>
              </c:extLst>
            </c:dLbl>
            <c:dLbl>
              <c:idx val="39"/>
              <c:tx>
                <c:strRef>
                  <c:f>'Covod_19 mortality'!$I$215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{DE765FBD-E580-8E4C-9275-8A2E41B50E8C}</c15:txfldGUID>
                      <c15:f>'Covod_19 mortality'!$I$215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757C-CB4C-ACD3-2E76559778C1}"/>
                </c:ext>
              </c:extLst>
            </c:dLbl>
            <c:dLbl>
              <c:idx val="40"/>
              <c:tx>
                <c:strRef>
                  <c:f>'Covod_19 mortality'!$I$216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{C1941168-A157-E845-800D-A6F567E5A495}</c15:txfldGUID>
                      <c15:f>'Covod_19 mortality'!$I$216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757C-CB4C-ACD3-2E76559778C1}"/>
                </c:ext>
              </c:extLst>
            </c:dLbl>
            <c:dLbl>
              <c:idx val="41"/>
              <c:tx>
                <c:strRef>
                  <c:f>'Covod_19 mortality'!$I$217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{3D58BC32-7E76-1E46-916E-ECB06E4F9E6F}</c15:txfldGUID>
                      <c15:f>'Covod_19 mortality'!$I$217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757C-CB4C-ACD3-2E76559778C1}"/>
                </c:ext>
              </c:extLst>
            </c:dLbl>
            <c:dLbl>
              <c:idx val="42"/>
              <c:tx>
                <c:strRef>
                  <c:f>'Covod_19 mortality'!$I$218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{FD012757-C814-5040-9C79-F2A72170384B}</c15:txfldGUID>
                      <c15:f>'Covod_19 mortality'!$I$218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757C-CB4C-ACD3-2E76559778C1}"/>
                </c:ext>
              </c:extLst>
            </c:dLbl>
            <c:dLbl>
              <c:idx val="43"/>
              <c:tx>
                <c:strRef>
                  <c:f>'Covod_19 mortality'!$I$219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{33357E6E-87FE-0245-AB67-BB8F85921EB6}</c15:txfldGUID>
                      <c15:f>'Covod_19 mortality'!$I$219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757C-CB4C-ACD3-2E76559778C1}"/>
                </c:ext>
              </c:extLst>
            </c:dLbl>
            <c:dLbl>
              <c:idx val="44"/>
              <c:tx>
                <c:strRef>
                  <c:f>'Covod_19 mortality'!$I$220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{F29D70B3-811F-764D-8189-FE705FE130E6}</c15:txfldGUID>
                      <c15:f>'Covod_19 mortality'!$I$220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757C-CB4C-ACD3-2E76559778C1}"/>
                </c:ext>
              </c:extLst>
            </c:dLbl>
            <c:dLbl>
              <c:idx val="45"/>
              <c:tx>
                <c:strRef>
                  <c:f>'Covod_19 mortality'!$I$221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{4B1D4E02-16EC-5641-BD7B-821AFD31F36D}</c15:txfldGUID>
                      <c15:f>'Covod_19 mortality'!$I$221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757C-CB4C-ACD3-2E76559778C1}"/>
                </c:ext>
              </c:extLst>
            </c:dLbl>
            <c:dLbl>
              <c:idx val="46"/>
              <c:tx>
                <c:strRef>
                  <c:f>'Covod_19 mortality'!$I$222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{B97A377A-8E77-8148-9339-561C2F8C0E7B}</c15:txfldGUID>
                      <c15:f>'Covod_19 mortality'!$I$222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757C-CB4C-ACD3-2E76559778C1}"/>
                </c:ext>
              </c:extLst>
            </c:dLbl>
            <c:dLbl>
              <c:idx val="47"/>
              <c:tx>
                <c:strRef>
                  <c:f>'Covod_19 mortality'!$I$223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{5AE1F982-7CB9-F54E-9C8C-FE3DFD32EC29}</c15:txfldGUID>
                      <c15:f>'Covod_19 mortality'!$I$223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757C-CB4C-ACD3-2E76559778C1}"/>
                </c:ext>
              </c:extLst>
            </c:dLbl>
            <c:dLbl>
              <c:idx val="48"/>
              <c:tx>
                <c:strRef>
                  <c:f>'Covod_19 mortality'!$I$224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{E1118051-26FA-9F4C-8E32-B04AFFB72B07}</c15:txfldGUID>
                      <c15:f>'Covod_19 mortality'!$I$224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757C-CB4C-ACD3-2E76559778C1}"/>
                </c:ext>
              </c:extLst>
            </c:dLbl>
            <c:dLbl>
              <c:idx val="49"/>
              <c:tx>
                <c:strRef>
                  <c:f>'Covod_19 mortality'!$I$225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{93087A3D-33E8-1E43-B244-DDE295BCC3D1}</c15:txfldGUID>
                      <c15:f>'Covod_19 mortality'!$I$225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757C-CB4C-ACD3-2E76559778C1}"/>
                </c:ext>
              </c:extLst>
            </c:dLbl>
            <c:dLbl>
              <c:idx val="50"/>
              <c:tx>
                <c:strRef>
                  <c:f>'Covod_19 mortality'!$I$226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{853AAE6D-BA49-9049-93B1-53DB1FB373A7}</c15:txfldGUID>
                      <c15:f>'Covod_19 mortality'!$I$226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757C-CB4C-ACD3-2E76559778C1}"/>
                </c:ext>
              </c:extLst>
            </c:dLbl>
            <c:dLbl>
              <c:idx val="51"/>
              <c:tx>
                <c:strRef>
                  <c:f>'Covod_19 mortality'!$I$227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{D79B3BB6-966C-A24A-8BF6-BA6B2408EA9D}</c15:txfldGUID>
                      <c15:f>'Covod_19 mortality'!$I$227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757C-CB4C-ACD3-2E76559778C1}"/>
                </c:ext>
              </c:extLst>
            </c:dLbl>
            <c:dLbl>
              <c:idx val="52"/>
              <c:tx>
                <c:strRef>
                  <c:f>'Covod_19 mortality'!$I$228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{766104AB-47A2-FB46-9453-3D1DBBAF3DF0}</c15:txfldGUID>
                      <c15:f>'Covod_19 mortality'!$I$228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757C-CB4C-ACD3-2E76559778C1}"/>
                </c:ext>
              </c:extLst>
            </c:dLbl>
            <c:dLbl>
              <c:idx val="53"/>
              <c:tx>
                <c:strRef>
                  <c:f>'Covod_19 mortality'!$I$229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{E894D625-2750-BA49-81ED-28CBF613911B}</c15:txfldGUID>
                      <c15:f>'Covod_19 mortality'!$I$229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757C-CB4C-ACD3-2E76559778C1}"/>
                </c:ext>
              </c:extLst>
            </c:dLbl>
            <c:dLbl>
              <c:idx val="5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{0EB7798B-3665-E34C-9CC7-0989D6CB0ACE}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757C-CB4C-ACD3-2E76559778C1}"/>
                </c:ext>
              </c:extLst>
            </c:dLbl>
            <c:dLbl>
              <c:idx val="5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{9ADCE3FA-7EC9-434C-9DC2-C2D39A51FC22}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757C-CB4C-ACD3-2E76559778C1}"/>
                </c:ext>
              </c:extLst>
            </c:dLbl>
            <c:dLbl>
              <c:idx val="5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{0AF34E90-F0CC-1B41-8D46-A7B9A2F81307}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757C-CB4C-ACD3-2E76559778C1}"/>
                </c:ext>
              </c:extLst>
            </c:dLbl>
            <c:dLbl>
              <c:idx val="5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{0D549977-B34D-8E47-A9E3-F6A23B61AA2A}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757C-CB4C-ACD3-2E76559778C1}"/>
                </c:ext>
              </c:extLst>
            </c:dLbl>
            <c:dLbl>
              <c:idx val="5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{0C8466EE-3BA1-6143-AD9E-CFED345099F7}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757C-CB4C-ACD3-2E76559778C1}"/>
                </c:ext>
              </c:extLst>
            </c:dLbl>
            <c:dLbl>
              <c:idx val="5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{D927F629-6DC4-E04E-9C86-B1855DAA9B42}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757C-CB4C-ACD3-2E76559778C1}"/>
                </c:ext>
              </c:extLst>
            </c:dLbl>
            <c:dLbl>
              <c:idx val="6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{B7AF55CA-2C8E-974C-BE4E-04ADB0B37798}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757C-CB4C-ACD3-2E76559778C1}"/>
                </c:ext>
              </c:extLst>
            </c:dLbl>
            <c:dLbl>
              <c:idx val="6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{D5F65C49-A191-174C-A4FA-0F665A4FDAD6}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757C-CB4C-ACD3-2E76559778C1}"/>
                </c:ext>
              </c:extLst>
            </c:dLbl>
            <c:dLbl>
              <c:idx val="6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{972E13E7-55A5-1F49-A109-17E4865F7893}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757C-CB4C-ACD3-2E76559778C1}"/>
                </c:ext>
              </c:extLst>
            </c:dLbl>
            <c:dLbl>
              <c:idx val="6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{57E062EB-3B8D-5F41-AC5D-4351D0EFED7E}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757C-CB4C-ACD3-2E76559778C1}"/>
                </c:ext>
              </c:extLst>
            </c:dLbl>
            <c:dLbl>
              <c:idx val="6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{E1C465B0-F897-544F-8316-FDD6342D95E6}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757C-CB4C-ACD3-2E76559778C1}"/>
                </c:ext>
              </c:extLst>
            </c:dLbl>
            <c:dLbl>
              <c:idx val="6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{BAB74A05-54A0-874E-A72E-6725C06E4F7B}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757C-CB4C-ACD3-2E76559778C1}"/>
                </c:ext>
              </c:extLst>
            </c:dLbl>
            <c:dLbl>
              <c:idx val="6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{DB4CE6FD-7F46-324E-9779-8148B0080BF6}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757C-CB4C-ACD3-2E76559778C1}"/>
                </c:ext>
              </c:extLst>
            </c:dLbl>
            <c:dLbl>
              <c:idx val="6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{165F2889-469B-3F4C-A025-DC8E740E3489}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757C-CB4C-ACD3-2E76559778C1}"/>
                </c:ext>
              </c:extLst>
            </c:dLbl>
            <c:dLbl>
              <c:idx val="6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{D81C04EB-137D-1844-B2FA-9ADB83F1D8B9}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757C-CB4C-ACD3-2E76559778C1}"/>
                </c:ext>
              </c:extLst>
            </c:dLbl>
            <c:dLbl>
              <c:idx val="6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{514287DF-9E87-A145-B351-AEB448A8A892}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757C-CB4C-ACD3-2E76559778C1}"/>
                </c:ext>
              </c:extLst>
            </c:dLbl>
            <c:dLbl>
              <c:idx val="7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{B0B92D7E-3CC4-1C4F-B606-5393B13D2BD5}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757C-CB4C-ACD3-2E76559778C1}"/>
                </c:ext>
              </c:extLst>
            </c:dLbl>
            <c:dLbl>
              <c:idx val="7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{9180E828-FCCD-2B47-A632-8263FF3F3561}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757C-CB4C-ACD3-2E76559778C1}"/>
                </c:ext>
              </c:extLst>
            </c:dLbl>
            <c:dLbl>
              <c:idx val="7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{A4F83880-4D1F-8544-9636-FCFDE65C46D8}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757C-CB4C-ACD3-2E76559778C1}"/>
                </c:ext>
              </c:extLst>
            </c:dLbl>
            <c:dLbl>
              <c:idx val="7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{294CE357-9C22-E944-8962-EE1DF1C99441}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757C-CB4C-ACD3-2E76559778C1}"/>
                </c:ext>
              </c:extLst>
            </c:dLbl>
            <c:dLbl>
              <c:idx val="7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{76AFCB3C-7A23-AB4C-839D-5ED0C6E4D473}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757C-CB4C-ACD3-2E76559778C1}"/>
                </c:ext>
              </c:extLst>
            </c:dLbl>
            <c:dLbl>
              <c:idx val="7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{D3D41327-5954-8848-95E7-A7CF4C5B062E}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757C-CB4C-ACD3-2E76559778C1}"/>
                </c:ext>
              </c:extLst>
            </c:dLbl>
            <c:dLbl>
              <c:idx val="7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{79110B1D-B4E0-724B-9F8F-4E4AFB56B0A7}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757C-CB4C-ACD3-2E76559778C1}"/>
                </c:ext>
              </c:extLst>
            </c:dLbl>
            <c:dLbl>
              <c:idx val="7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{30213129-0FA7-5A4F-8CEE-9F200BD4A36C}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757C-CB4C-ACD3-2E76559778C1}"/>
                </c:ext>
              </c:extLst>
            </c:dLbl>
            <c:dLbl>
              <c:idx val="7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{5297F8B6-EE92-3346-BBF6-A1DFB8AEDE9B}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757C-CB4C-ACD3-2E76559778C1}"/>
                </c:ext>
              </c:extLst>
            </c:dLbl>
            <c:dLbl>
              <c:idx val="7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{A1BA4B6A-E527-5445-A8BF-AFD52D653362}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757C-CB4C-ACD3-2E76559778C1}"/>
                </c:ext>
              </c:extLst>
            </c:dLbl>
            <c:dLbl>
              <c:idx val="8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{4F0D54B2-E9C6-3342-B34B-59ED26177422}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757C-CB4C-ACD3-2E76559778C1}"/>
                </c:ext>
              </c:extLst>
            </c:dLbl>
            <c:dLbl>
              <c:idx val="8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{869817EA-2D4C-414A-8615-516B04EF849D}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757C-CB4C-ACD3-2E76559778C1}"/>
                </c:ext>
              </c:extLst>
            </c:dLbl>
            <c:dLbl>
              <c:idx val="8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{13F57FAE-3756-E643-B8FE-A5009DFC2CD0}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757C-CB4C-ACD3-2E76559778C1}"/>
                </c:ext>
              </c:extLst>
            </c:dLbl>
            <c:dLbl>
              <c:idx val="8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{480B2303-EB26-9745-9756-347BFEB5F374}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mortality'!$G$176:$G$259</c:f>
              <c:numCache>
                <c:formatCode>0.00</c:formatCode>
                <c:ptCount val="84"/>
                <c:pt idx="0">
                  <c:v>2.8125</c:v>
                </c:pt>
                <c:pt idx="1">
                  <c:v>2.25</c:v>
                </c:pt>
                <c:pt idx="2">
                  <c:v>3.3958333333333339</c:v>
                </c:pt>
                <c:pt idx="3">
                  <c:v>4.0357142857142865</c:v>
                </c:pt>
                <c:pt idx="4">
                  <c:v>11.255952380952381</c:v>
                </c:pt>
                <c:pt idx="5">
                  <c:v>19.535714285714285</c:v>
                </c:pt>
                <c:pt idx="6">
                  <c:v>17.428571428571431</c:v>
                </c:pt>
                <c:pt idx="7">
                  <c:v>16.178571428571427</c:v>
                </c:pt>
                <c:pt idx="8">
                  <c:v>21.785714285714285</c:v>
                </c:pt>
                <c:pt idx="9">
                  <c:v>30</c:v>
                </c:pt>
                <c:pt idx="10">
                  <c:v>34.714285714285708</c:v>
                </c:pt>
                <c:pt idx="11">
                  <c:v>30.821428571428569</c:v>
                </c:pt>
                <c:pt idx="12">
                  <c:v>23.607142857142861</c:v>
                </c:pt>
                <c:pt idx="13">
                  <c:v>24.500000000000014</c:v>
                </c:pt>
                <c:pt idx="14">
                  <c:v>28.535714285714278</c:v>
                </c:pt>
                <c:pt idx="15">
                  <c:v>32.25</c:v>
                </c:pt>
                <c:pt idx="16">
                  <c:v>49.964285714285722</c:v>
                </c:pt>
                <c:pt idx="17">
                  <c:v>77.714285714285694</c:v>
                </c:pt>
                <c:pt idx="18">
                  <c:v>96.714285714285722</c:v>
                </c:pt>
                <c:pt idx="19">
                  <c:v>106.96428571428572</c:v>
                </c:pt>
                <c:pt idx="20">
                  <c:v>89.821428571428555</c:v>
                </c:pt>
                <c:pt idx="21">
                  <c:v>57.178571428571445</c:v>
                </c:pt>
                <c:pt idx="22">
                  <c:v>70.5</c:v>
                </c:pt>
                <c:pt idx="23">
                  <c:v>68.285714285714278</c:v>
                </c:pt>
                <c:pt idx="24">
                  <c:v>21.321428571428555</c:v>
                </c:pt>
                <c:pt idx="25">
                  <c:v>8.6428571428571104</c:v>
                </c:pt>
                <c:pt idx="26">
                  <c:v>-11.678571428571388</c:v>
                </c:pt>
                <c:pt idx="27">
                  <c:v>-33.071428571428555</c:v>
                </c:pt>
                <c:pt idx="28">
                  <c:v>-21.10714285714289</c:v>
                </c:pt>
                <c:pt idx="29">
                  <c:v>-40.964285714285722</c:v>
                </c:pt>
                <c:pt idx="30">
                  <c:v>-25.285714285714278</c:v>
                </c:pt>
                <c:pt idx="31">
                  <c:v>18.928571428571445</c:v>
                </c:pt>
                <c:pt idx="32">
                  <c:v>-18.14285714285711</c:v>
                </c:pt>
                <c:pt idx="33">
                  <c:v>-36.964285714285722</c:v>
                </c:pt>
                <c:pt idx="34">
                  <c:v>-13.678571428571445</c:v>
                </c:pt>
                <c:pt idx="35">
                  <c:v>-12.89285714285711</c:v>
                </c:pt>
                <c:pt idx="36">
                  <c:v>-15.928571428571445</c:v>
                </c:pt>
                <c:pt idx="37">
                  <c:v>-48.571428571428612</c:v>
                </c:pt>
                <c:pt idx="38">
                  <c:v>-80.035714285714278</c:v>
                </c:pt>
                <c:pt idx="39">
                  <c:v>-62.035714285714278</c:v>
                </c:pt>
                <c:pt idx="40">
                  <c:v>-44.714285714285722</c:v>
                </c:pt>
                <c:pt idx="41">
                  <c:v>-38.071428571428555</c:v>
                </c:pt>
                <c:pt idx="42">
                  <c:v>-24.285714285714278</c:v>
                </c:pt>
                <c:pt idx="43">
                  <c:v>-18.75</c:v>
                </c:pt>
                <c:pt idx="44">
                  <c:v>-19.357142857142861</c:v>
                </c:pt>
                <c:pt idx="45">
                  <c:v>-22.107142857142861</c:v>
                </c:pt>
                <c:pt idx="46">
                  <c:v>-26.5</c:v>
                </c:pt>
                <c:pt idx="47">
                  <c:v>-27.571428571428584</c:v>
                </c:pt>
                <c:pt idx="48">
                  <c:v>-24.428571428571416</c:v>
                </c:pt>
                <c:pt idx="49">
                  <c:v>-19.642857142857139</c:v>
                </c:pt>
                <c:pt idx="50">
                  <c:v>-14.642857142857139</c:v>
                </c:pt>
                <c:pt idx="51">
                  <c:v>-12.857142857142861</c:v>
                </c:pt>
                <c:pt idx="52">
                  <c:v>-16.250000000000014</c:v>
                </c:pt>
                <c:pt idx="53">
                  <c:v>-12.571428571428569</c:v>
                </c:pt>
                <c:pt idx="54">
                  <c:v>-5.3214285714285694</c:v>
                </c:pt>
                <c:pt idx="55">
                  <c:v>-7.6428571428571388</c:v>
                </c:pt>
                <c:pt idx="56">
                  <c:v>-9.2142857142857082</c:v>
                </c:pt>
                <c:pt idx="57">
                  <c:v>-4.6428571428571388</c:v>
                </c:pt>
                <c:pt idx="58">
                  <c:v>-7.142857142857153</c:v>
                </c:pt>
                <c:pt idx="59">
                  <c:v>-7.0357142857142918</c:v>
                </c:pt>
                <c:pt idx="60">
                  <c:v>0.4285714285714306</c:v>
                </c:pt>
                <c:pt idx="61">
                  <c:v>-2.3285714285714505</c:v>
                </c:pt>
                <c:pt idx="62">
                  <c:v>-0.27142857142864329</c:v>
                </c:pt>
                <c:pt idx="63">
                  <c:v>-9.9999999999980105E-2</c:v>
                </c:pt>
                <c:pt idx="64">
                  <c:v>-16.56428571428556</c:v>
                </c:pt>
                <c:pt idx="65">
                  <c:v>-19.957142857142827</c:v>
                </c:pt>
                <c:pt idx="66">
                  <c:v>-14.842857142857227</c:v>
                </c:pt>
                <c:pt idx="67">
                  <c:v>-18.685714285714312</c:v>
                </c:pt>
                <c:pt idx="68">
                  <c:v>-14.385714285714258</c:v>
                </c:pt>
                <c:pt idx="69">
                  <c:v>-9.6571428571427802</c:v>
                </c:pt>
                <c:pt idx="70">
                  <c:v>-10.007142857142881</c:v>
                </c:pt>
                <c:pt idx="71">
                  <c:v>-6.9000000000001549</c:v>
                </c:pt>
                <c:pt idx="72">
                  <c:v>-6.3285714285714576</c:v>
                </c:pt>
                <c:pt idx="73">
                  <c:v>-6.1571428571427802</c:v>
                </c:pt>
                <c:pt idx="74">
                  <c:v>-3.9928571428571153</c:v>
                </c:pt>
                <c:pt idx="75">
                  <c:v>-1.7142857142857117</c:v>
                </c:pt>
                <c:pt idx="76">
                  <c:v>0.1428571428571459</c:v>
                </c:pt>
                <c:pt idx="77">
                  <c:v>-1.75</c:v>
                </c:pt>
                <c:pt idx="78">
                  <c:v>-4.1547619047619051</c:v>
                </c:pt>
                <c:pt idx="79">
                  <c:v>-3.5428571428571409</c:v>
                </c:pt>
                <c:pt idx="80">
                  <c:v>-3.4166666666666679</c:v>
                </c:pt>
                <c:pt idx="81">
                  <c:v>-3.7666666666666693</c:v>
                </c:pt>
                <c:pt idx="82">
                  <c:v>-4.75</c:v>
                </c:pt>
                <c:pt idx="83">
                  <c:v>-5.6666666666666643</c:v>
                </c:pt>
              </c:numCache>
            </c:numRef>
          </c:xVal>
          <c:yVal>
            <c:numRef>
              <c:f>'Covod_19 mortality'!$H$176:$H$259</c:f>
              <c:numCache>
                <c:formatCode>General</c:formatCode>
                <c:ptCount val="84"/>
                <c:pt idx="0">
                  <c:v>8.5</c:v>
                </c:pt>
                <c:pt idx="1">
                  <c:v>11.125</c:v>
                </c:pt>
                <c:pt idx="2">
                  <c:v>13</c:v>
                </c:pt>
                <c:pt idx="3">
                  <c:v>17.916666666666668</c:v>
                </c:pt>
                <c:pt idx="4">
                  <c:v>21.071428571428573</c:v>
                </c:pt>
                <c:pt idx="5">
                  <c:v>40.428571428571431</c:v>
                </c:pt>
                <c:pt idx="6">
                  <c:v>60.142857142857146</c:v>
                </c:pt>
                <c:pt idx="7">
                  <c:v>75.285714285714292</c:v>
                </c:pt>
                <c:pt idx="8">
                  <c:v>92.5</c:v>
                </c:pt>
                <c:pt idx="9">
                  <c:v>118.85714285714286</c:v>
                </c:pt>
                <c:pt idx="10">
                  <c:v>152.5</c:v>
                </c:pt>
                <c:pt idx="11">
                  <c:v>188.28571428571428</c:v>
                </c:pt>
                <c:pt idx="12">
                  <c:v>214.14285714285714</c:v>
                </c:pt>
                <c:pt idx="13">
                  <c:v>235.5</c:v>
                </c:pt>
                <c:pt idx="14">
                  <c:v>263.14285714285717</c:v>
                </c:pt>
                <c:pt idx="15">
                  <c:v>292.57142857142856</c:v>
                </c:pt>
                <c:pt idx="16">
                  <c:v>327.64285714285717</c:v>
                </c:pt>
                <c:pt idx="17">
                  <c:v>392.5</c:v>
                </c:pt>
                <c:pt idx="18">
                  <c:v>483.07142857142856</c:v>
                </c:pt>
                <c:pt idx="19">
                  <c:v>585.92857142857144</c:v>
                </c:pt>
                <c:pt idx="20">
                  <c:v>697</c:v>
                </c:pt>
                <c:pt idx="21">
                  <c:v>765.57142857142856</c:v>
                </c:pt>
                <c:pt idx="22">
                  <c:v>811.35714285714289</c:v>
                </c:pt>
                <c:pt idx="23">
                  <c:v>906.57142857142856</c:v>
                </c:pt>
                <c:pt idx="24">
                  <c:v>947.92857142857144</c:v>
                </c:pt>
                <c:pt idx="25">
                  <c:v>949.21428571428567</c:v>
                </c:pt>
                <c:pt idx="26">
                  <c:v>965.21428571428567</c:v>
                </c:pt>
                <c:pt idx="27">
                  <c:v>925.85714285714289</c:v>
                </c:pt>
                <c:pt idx="28">
                  <c:v>899.07142857142856</c:v>
                </c:pt>
                <c:pt idx="29">
                  <c:v>883.64285714285711</c:v>
                </c:pt>
                <c:pt idx="30">
                  <c:v>817.14285714285711</c:v>
                </c:pt>
                <c:pt idx="31">
                  <c:v>833.07142857142856</c:v>
                </c:pt>
                <c:pt idx="32">
                  <c:v>855</c:v>
                </c:pt>
                <c:pt idx="33">
                  <c:v>796.78571428571433</c:v>
                </c:pt>
                <c:pt idx="34">
                  <c:v>781.07142857142856</c:v>
                </c:pt>
                <c:pt idx="35">
                  <c:v>769.42857142857144</c:v>
                </c:pt>
                <c:pt idx="36">
                  <c:v>755.28571428571433</c:v>
                </c:pt>
                <c:pt idx="37">
                  <c:v>737.57142857142856</c:v>
                </c:pt>
                <c:pt idx="38">
                  <c:v>658.14285714285711</c:v>
                </c:pt>
                <c:pt idx="39">
                  <c:v>577.5</c:v>
                </c:pt>
                <c:pt idx="40">
                  <c:v>534.07142857142856</c:v>
                </c:pt>
                <c:pt idx="41">
                  <c:v>488.07142857142856</c:v>
                </c:pt>
                <c:pt idx="42">
                  <c:v>457.92857142857144</c:v>
                </c:pt>
                <c:pt idx="43">
                  <c:v>439.5</c:v>
                </c:pt>
                <c:pt idx="44">
                  <c:v>420.42857142857144</c:v>
                </c:pt>
                <c:pt idx="45">
                  <c:v>400.78571428571428</c:v>
                </c:pt>
                <c:pt idx="46">
                  <c:v>376.21428571428572</c:v>
                </c:pt>
                <c:pt idx="47">
                  <c:v>347.78571428571428</c:v>
                </c:pt>
                <c:pt idx="48">
                  <c:v>321.07142857142856</c:v>
                </c:pt>
                <c:pt idx="49">
                  <c:v>298.92857142857144</c:v>
                </c:pt>
                <c:pt idx="50">
                  <c:v>281.78571428571428</c:v>
                </c:pt>
                <c:pt idx="51">
                  <c:v>269.64285714285717</c:v>
                </c:pt>
                <c:pt idx="52">
                  <c:v>256.07142857142856</c:v>
                </c:pt>
                <c:pt idx="53">
                  <c:v>237.14285714285714</c:v>
                </c:pt>
                <c:pt idx="54">
                  <c:v>230.92857142857142</c:v>
                </c:pt>
                <c:pt idx="55">
                  <c:v>226.5</c:v>
                </c:pt>
                <c:pt idx="56">
                  <c:v>215.64285714285714</c:v>
                </c:pt>
                <c:pt idx="57">
                  <c:v>208.07142857142858</c:v>
                </c:pt>
                <c:pt idx="58">
                  <c:v>206.35714285714286</c:v>
                </c:pt>
                <c:pt idx="59">
                  <c:v>193.78571428571428</c:v>
                </c:pt>
                <c:pt idx="60">
                  <c:v>192.28571428571428</c:v>
                </c:pt>
                <c:pt idx="61">
                  <c:v>194.64285714285714</c:v>
                </c:pt>
                <c:pt idx="62">
                  <c:v>187.62857142857138</c:v>
                </c:pt>
                <c:pt idx="63">
                  <c:v>194.09999999999985</c:v>
                </c:pt>
                <c:pt idx="64">
                  <c:v>187.42857142857142</c:v>
                </c:pt>
                <c:pt idx="65">
                  <c:v>160.97142857142873</c:v>
                </c:pt>
                <c:pt idx="66">
                  <c:v>147.51428571428576</c:v>
                </c:pt>
                <c:pt idx="67">
                  <c:v>131.28571428571428</c:v>
                </c:pt>
                <c:pt idx="68">
                  <c:v>110.14285714285714</c:v>
                </c:pt>
                <c:pt idx="69">
                  <c:v>102.51428571428576</c:v>
                </c:pt>
                <c:pt idx="70">
                  <c:v>90.828571428571578</c:v>
                </c:pt>
                <c:pt idx="71">
                  <c:v>82.5</c:v>
                </c:pt>
                <c:pt idx="72">
                  <c:v>77.028571428571269</c:v>
                </c:pt>
                <c:pt idx="73">
                  <c:v>69.842857142857085</c:v>
                </c:pt>
                <c:pt idx="74">
                  <c:v>64.714285714285708</c:v>
                </c:pt>
                <c:pt idx="75">
                  <c:v>61.857142857142854</c:v>
                </c:pt>
                <c:pt idx="76">
                  <c:v>61.285714285714285</c:v>
                </c:pt>
                <c:pt idx="77">
                  <c:v>62.142857142857146</c:v>
                </c:pt>
                <c:pt idx="78">
                  <c:v>57.785714285714285</c:v>
                </c:pt>
                <c:pt idx="79">
                  <c:v>53.833333333333336</c:v>
                </c:pt>
                <c:pt idx="80">
                  <c:v>50.7</c:v>
                </c:pt>
                <c:pt idx="81">
                  <c:v>47</c:v>
                </c:pt>
                <c:pt idx="82">
                  <c:v>43.166666666666664</c:v>
                </c:pt>
                <c:pt idx="83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4-757C-CB4C-ACD3-2E76559778C1}"/>
            </c:ext>
          </c:extLst>
        </c:ser>
        <c:ser>
          <c:idx val="3"/>
          <c:order val="2"/>
          <c:tx>
            <c:v>Spain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{22DD9073-C1E8-FD43-B87D-570C7A44BB26}</c15:txfldGUID>
                      <c15:f>'Covod_19 mortality'!$I$266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757C-CB4C-ACD3-2E76559778C1}"/>
                </c:ext>
              </c:extLst>
            </c:dLbl>
            <c:dLbl>
              <c:idx val="1"/>
              <c:tx>
                <c:strRef>
                  <c:f>'Covod_19 mortality'!$I$267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{012AE43C-6723-7243-8662-18F19AB055BA}</c15:txfldGUID>
                      <c15:f>'Covod_19 mortality'!$I$267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757C-CB4C-ACD3-2E76559778C1}"/>
                </c:ext>
              </c:extLst>
            </c:dLbl>
            <c:dLbl>
              <c:idx val="2"/>
              <c:tx>
                <c:strRef>
                  <c:f>'Covod_19 mortality'!$I$268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{3A3E40E8-FF71-B94C-ABE8-E9F6E763EAF0}</c15:txfldGUID>
                      <c15:f>'Covod_19 mortality'!$I$268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757C-CB4C-ACD3-2E76559778C1}"/>
                </c:ext>
              </c:extLst>
            </c:dLbl>
            <c:dLbl>
              <c:idx val="3"/>
              <c:tx>
                <c:strRef>
                  <c:f>'Covod_19 mortality'!$I$269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{6BA41223-60BC-6449-B317-79D43124D4EF}</c15:txfldGUID>
                      <c15:f>'Covod_19 mortality'!$I$269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757C-CB4C-ACD3-2E76559778C1}"/>
                </c:ext>
              </c:extLst>
            </c:dLbl>
            <c:dLbl>
              <c:idx val="4"/>
              <c:tx>
                <c:strRef>
                  <c:f>'Covod_19 mortality'!$I$270</c:f>
                  <c:strCache>
                    <c:ptCount val="1"/>
                    <c:pt idx="0">
                      <c:v> 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{45D7A8CA-7856-D145-BA0E-2CD4517E932D}</c15:txfldGUID>
                      <c15:f>'Covod_19 mortality'!$I$270</c15:f>
                      <c15:dlblFieldTableCache>
                        <c:ptCount val="1"/>
                        <c:pt idx="0">
                          <c:v>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757C-CB4C-ACD3-2E76559778C1}"/>
                </c:ext>
              </c:extLst>
            </c:dLbl>
            <c:dLbl>
              <c:idx val="5"/>
              <c:tx>
                <c:strRef>
                  <c:f>'Covod_19 mortality'!$I$271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{383975B9-FC35-AC44-87CB-589133CC96D1}</c15:txfldGUID>
                      <c15:f>'Covod_19 mortality'!$I$271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757C-CB4C-ACD3-2E76559778C1}"/>
                </c:ext>
              </c:extLst>
            </c:dLbl>
            <c:dLbl>
              <c:idx val="6"/>
              <c:tx>
                <c:strRef>
                  <c:f>'Covod_19 mortality'!$I$272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{8B2690A4-7AB1-1343-8497-74FCDA6C6232}</c15:txfldGUID>
                      <c15:f>'Covod_19 mortality'!$I$272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757C-CB4C-ACD3-2E76559778C1}"/>
                </c:ext>
              </c:extLst>
            </c:dLbl>
            <c:dLbl>
              <c:idx val="7"/>
              <c:tx>
                <c:strRef>
                  <c:f>'Covod_19 mortality'!$I$273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{7B07B637-0A74-504E-8089-F2DB2A8D6605}</c15:txfldGUID>
                      <c15:f>'Covod_19 mortality'!$I$273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757C-CB4C-ACD3-2E76559778C1}"/>
                </c:ext>
              </c:extLst>
            </c:dLbl>
            <c:dLbl>
              <c:idx val="8"/>
              <c:tx>
                <c:strRef>
                  <c:f>'Covod_19 mortality'!$I$274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{4FFC5C6A-0F09-E646-BD79-F72617C2BE94}</c15:txfldGUID>
                      <c15:f>'Covod_19 mortality'!$I$274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757C-CB4C-ACD3-2E76559778C1}"/>
                </c:ext>
              </c:extLst>
            </c:dLbl>
            <c:dLbl>
              <c:idx val="9"/>
              <c:tx>
                <c:strRef>
                  <c:f>'Covod_19 mortality'!$I$275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{63A78403-FBBB-4045-B1A2-74F4AF2A78D8}</c15:txfldGUID>
                      <c15:f>'Covod_19 mortality'!$I$275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757C-CB4C-ACD3-2E76559778C1}"/>
                </c:ext>
              </c:extLst>
            </c:dLbl>
            <c:dLbl>
              <c:idx val="10"/>
              <c:tx>
                <c:strRef>
                  <c:f>'Covod_19 mortality'!$I$276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{A4AE3FC4-2E00-284C-8024-AF85ABDEB2C3}</c15:txfldGUID>
                      <c15:f>'Covod_19 mortality'!$I$276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757C-CB4C-ACD3-2E76559778C1}"/>
                </c:ext>
              </c:extLst>
            </c:dLbl>
            <c:dLbl>
              <c:idx val="11"/>
              <c:tx>
                <c:strRef>
                  <c:f>'Covod_19 mortality'!$I$277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{E5CEE522-7BEC-3948-9FAA-5D5CF2BF7A80}</c15:txfldGUID>
                      <c15:f>'Covod_19 mortality'!$I$277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757C-CB4C-ACD3-2E76559778C1}"/>
                </c:ext>
              </c:extLst>
            </c:dLbl>
            <c:dLbl>
              <c:idx val="12"/>
              <c:tx>
                <c:strRef>
                  <c:f>'Covod_19 mortality'!$I$278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{83E26425-3ADC-184C-8609-364B76E3023E}</c15:txfldGUID>
                      <c15:f>'Covod_19 mortality'!$I$278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757C-CB4C-ACD3-2E76559778C1}"/>
                </c:ext>
              </c:extLst>
            </c:dLbl>
            <c:dLbl>
              <c:idx val="13"/>
              <c:tx>
                <c:strRef>
                  <c:f>'Covod_19 mortality'!$I$279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{A78C846E-693E-CF40-8170-0007556C5ECE}</c15:txfldGUID>
                      <c15:f>'Covod_19 mortality'!$I$279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757C-CB4C-ACD3-2E76559778C1}"/>
                </c:ext>
              </c:extLst>
            </c:dLbl>
            <c:dLbl>
              <c:idx val="14"/>
              <c:tx>
                <c:strRef>
                  <c:f>'Covod_19 mortality'!$I$280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{D3EB6C40-654A-1345-869E-C2A44F353344}</c15:txfldGUID>
                      <c15:f>'Covod_19 mortality'!$I$280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757C-CB4C-ACD3-2E76559778C1}"/>
                </c:ext>
              </c:extLst>
            </c:dLbl>
            <c:dLbl>
              <c:idx val="15"/>
              <c:tx>
                <c:strRef>
                  <c:f>'Covod_19 mortality'!$I$281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{1F39EEEC-9CE1-DF44-B10A-2F951DD1C9B3}</c15:txfldGUID>
                      <c15:f>'Covod_19 mortality'!$I$281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757C-CB4C-ACD3-2E76559778C1}"/>
                </c:ext>
              </c:extLst>
            </c:dLbl>
            <c:dLbl>
              <c:idx val="16"/>
              <c:tx>
                <c:strRef>
                  <c:f>'Covod_19 mortality'!$I$282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{ABF3FEB7-51C8-A544-8193-57DC6A3F35D4}</c15:txfldGUID>
                      <c15:f>'Covod_19 mortality'!$I$282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757C-CB4C-ACD3-2E76559778C1}"/>
                </c:ext>
              </c:extLst>
            </c:dLbl>
            <c:dLbl>
              <c:idx val="17"/>
              <c:tx>
                <c:strRef>
                  <c:f>'Covod_19 mortality'!$I$283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{070DADB0-2622-4C43-B04D-B22F7A361A8C}</c15:txfldGUID>
                      <c15:f>'Covod_19 mortality'!$I$283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757C-CB4C-ACD3-2E76559778C1}"/>
                </c:ext>
              </c:extLst>
            </c:dLbl>
            <c:dLbl>
              <c:idx val="18"/>
              <c:tx>
                <c:strRef>
                  <c:f>'Covod_19 mortality'!$I$284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{BA598F0A-1D50-3C41-8AA6-A8575A63A34E}</c15:txfldGUID>
                      <c15:f>'Covod_19 mortality'!$I$284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757C-CB4C-ACD3-2E76559778C1}"/>
                </c:ext>
              </c:extLst>
            </c:dLbl>
            <c:dLbl>
              <c:idx val="19"/>
              <c:tx>
                <c:strRef>
                  <c:f>'Covod_19 mortality'!$I$285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{51A67258-B4B6-254A-886A-3A4171F5BC58}</c15:txfldGUID>
                      <c15:f>'Covod_19 mortality'!$I$285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757C-CB4C-ACD3-2E76559778C1}"/>
                </c:ext>
              </c:extLst>
            </c:dLbl>
            <c:dLbl>
              <c:idx val="20"/>
              <c:tx>
                <c:strRef>
                  <c:f>'Covod_19 mortality'!$I$286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{FF1AD3B7-4524-4442-BA59-4FB145820969}</c15:txfldGUID>
                      <c15:f>'Covod_19 mortality'!$I$286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757C-CB4C-ACD3-2E76559778C1}"/>
                </c:ext>
              </c:extLst>
            </c:dLbl>
            <c:dLbl>
              <c:idx val="21"/>
              <c:tx>
                <c:strRef>
                  <c:f>'Covod_19 mortality'!$I$287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{79FFC875-F490-E04F-A6E8-BFF4EF9C4730}</c15:txfldGUID>
                      <c15:f>'Covod_19 mortality'!$I$287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757C-CB4C-ACD3-2E76559778C1}"/>
                </c:ext>
              </c:extLst>
            </c:dLbl>
            <c:dLbl>
              <c:idx val="22"/>
              <c:tx>
                <c:strRef>
                  <c:f>'Covod_19 mortality'!$I$288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{5213DAB3-31CA-B146-ABD7-CBC745638FF3}</c15:txfldGUID>
                      <c15:f>'Covod_19 mortality'!$I$288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757C-CB4C-ACD3-2E76559778C1}"/>
                </c:ext>
              </c:extLst>
            </c:dLbl>
            <c:dLbl>
              <c:idx val="23"/>
              <c:tx>
                <c:strRef>
                  <c:f>'Covod_19 mortality'!$I$289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{121A702D-DF38-C846-87BF-94B22E5E672D}</c15:txfldGUID>
                      <c15:f>'Covod_19 mortality'!$I$289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757C-CB4C-ACD3-2E76559778C1}"/>
                </c:ext>
              </c:extLst>
            </c:dLbl>
            <c:dLbl>
              <c:idx val="24"/>
              <c:tx>
                <c:strRef>
                  <c:f>'Covod_19 mortality'!$I$290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{DEBE9051-40E5-9A4C-8324-EDA936F0EC08}</c15:txfldGUID>
                      <c15:f>'Covod_19 mortality'!$I$290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757C-CB4C-ACD3-2E76559778C1}"/>
                </c:ext>
              </c:extLst>
            </c:dLbl>
            <c:dLbl>
              <c:idx val="25"/>
              <c:tx>
                <c:strRef>
                  <c:f>'Covod_19 mortality'!$I$291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{796EDA5B-3C17-BD4D-8A4A-5C5AB24D8CB4}</c15:txfldGUID>
                      <c15:f>'Covod_19 mortality'!$I$291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757C-CB4C-ACD3-2E76559778C1}"/>
                </c:ext>
              </c:extLst>
            </c:dLbl>
            <c:dLbl>
              <c:idx val="26"/>
              <c:tx>
                <c:strRef>
                  <c:f>'Covod_19 mortality'!$I$292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{92BB0056-917B-AA4F-B987-24446D910C2D}</c15:txfldGUID>
                      <c15:f>'Covod_19 mortality'!$I$292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757C-CB4C-ACD3-2E76559778C1}"/>
                </c:ext>
              </c:extLst>
            </c:dLbl>
            <c:dLbl>
              <c:idx val="27"/>
              <c:tx>
                <c:strRef>
                  <c:f>'Covod_19 mortality'!$I$293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{307CFBEC-3424-3B42-AD6C-4D30E8FF0E54}</c15:txfldGUID>
                      <c15:f>'Covod_19 mortality'!$I$293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757C-CB4C-ACD3-2E76559778C1}"/>
                </c:ext>
              </c:extLst>
            </c:dLbl>
            <c:dLbl>
              <c:idx val="28"/>
              <c:tx>
                <c:strRef>
                  <c:f>'Covod_19 mortality'!$I$294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{C8C7D3B7-10D9-5247-AA87-0F02370C4C5A}</c15:txfldGUID>
                      <c15:f>'Covod_19 mortality'!$I$294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757C-CB4C-ACD3-2E76559778C1}"/>
                </c:ext>
              </c:extLst>
            </c:dLbl>
            <c:dLbl>
              <c:idx val="29"/>
              <c:tx>
                <c:strRef>
                  <c:f>'Covod_19 mortality'!$I$295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{E1C17EC8-36D9-E24C-8E95-374C45E52960}</c15:txfldGUID>
                      <c15:f>'Covod_19 mortality'!$I$295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757C-CB4C-ACD3-2E76559778C1}"/>
                </c:ext>
              </c:extLst>
            </c:dLbl>
            <c:dLbl>
              <c:idx val="30"/>
              <c:tx>
                <c:strRef>
                  <c:f>'Covod_19 mortality'!$I$296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{E9833AD6-2DC9-0042-9B26-E89CE7E1D1A6}</c15:txfldGUID>
                      <c15:f>'Covod_19 mortality'!$I$296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757C-CB4C-ACD3-2E76559778C1}"/>
                </c:ext>
              </c:extLst>
            </c:dLbl>
            <c:dLbl>
              <c:idx val="31"/>
              <c:tx>
                <c:strRef>
                  <c:f>'Covod_19 mortality'!$I$297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{077B1A1E-5C64-0C45-8CA3-33E9B4240EA0}</c15:txfldGUID>
                      <c15:f>'Covod_19 mortality'!$I$297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757C-CB4C-ACD3-2E76559778C1}"/>
                </c:ext>
              </c:extLst>
            </c:dLbl>
            <c:dLbl>
              <c:idx val="32"/>
              <c:tx>
                <c:strRef>
                  <c:f>'Covod_19 mortality'!$I$298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{70B15D04-1BDA-374C-82C1-3F51012DB9B4}</c15:txfldGUID>
                      <c15:f>'Covod_19 mortality'!$I$298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757C-CB4C-ACD3-2E76559778C1}"/>
                </c:ext>
              </c:extLst>
            </c:dLbl>
            <c:dLbl>
              <c:idx val="33"/>
              <c:tx>
                <c:strRef>
                  <c:f>'Covod_19 mortality'!$I$299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{7A698745-3060-8F44-A93A-88E72F10E8C6}</c15:txfldGUID>
                      <c15:f>'Covod_19 mortality'!$I$299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757C-CB4C-ACD3-2E76559778C1}"/>
                </c:ext>
              </c:extLst>
            </c:dLbl>
            <c:dLbl>
              <c:idx val="34"/>
              <c:tx>
                <c:strRef>
                  <c:f>'Covod_19 mortality'!$I$300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{6B43EC21-2FA7-984B-994C-A179678D5214}</c15:txfldGUID>
                      <c15:f>'Covod_19 mortality'!$I$300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757C-CB4C-ACD3-2E76559778C1}"/>
                </c:ext>
              </c:extLst>
            </c:dLbl>
            <c:dLbl>
              <c:idx val="35"/>
              <c:tx>
                <c:strRef>
                  <c:f>'Covod_19 mortality'!$I$301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{7BA65023-A601-3346-99F7-59EBDE752A00}</c15:txfldGUID>
                      <c15:f>'Covod_19 mortality'!$I$301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757C-CB4C-ACD3-2E76559778C1}"/>
                </c:ext>
              </c:extLst>
            </c:dLbl>
            <c:dLbl>
              <c:idx val="36"/>
              <c:tx>
                <c:strRef>
                  <c:f>'Covod_19 mortality'!$I$302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{0B65C947-7FB6-C24B-80AA-9F62C7A03257}</c15:txfldGUID>
                      <c15:f>'Covod_19 mortality'!$I$302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757C-CB4C-ACD3-2E76559778C1}"/>
                </c:ext>
              </c:extLst>
            </c:dLbl>
            <c:dLbl>
              <c:idx val="37"/>
              <c:tx>
                <c:strRef>
                  <c:f>'Covod_19 mortality'!$I$303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{06A88BF3-7D93-C44E-99EE-48B138705748}</c15:txfldGUID>
                      <c15:f>'Covod_19 mortality'!$I$303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757C-CB4C-ACD3-2E76559778C1}"/>
                </c:ext>
              </c:extLst>
            </c:dLbl>
            <c:dLbl>
              <c:idx val="38"/>
              <c:tx>
                <c:strRef>
                  <c:f>'Covod_19 mortality'!$I$304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{25282B49-9BD2-E349-A541-7849514E61D7}</c15:txfldGUID>
                      <c15:f>'Covod_19 mortality'!$I$304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757C-CB4C-ACD3-2E76559778C1}"/>
                </c:ext>
              </c:extLst>
            </c:dLbl>
            <c:dLbl>
              <c:idx val="39"/>
              <c:tx>
                <c:strRef>
                  <c:f>'Covod_19 mortality'!$I$305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{FC49087A-35CE-9249-B123-12E6A9DF257B}</c15:txfldGUID>
                      <c15:f>'Covod_19 mortality'!$I$305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757C-CB4C-ACD3-2E76559778C1}"/>
                </c:ext>
              </c:extLst>
            </c:dLbl>
            <c:dLbl>
              <c:idx val="40"/>
              <c:tx>
                <c:strRef>
                  <c:f>'Covod_19 mortality'!$I$306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{02D94F75-C2B3-9C4E-8502-3570315D4D02}</c15:txfldGUID>
                      <c15:f>'Covod_19 mortality'!$I$306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757C-CB4C-ACD3-2E76559778C1}"/>
                </c:ext>
              </c:extLst>
            </c:dLbl>
            <c:dLbl>
              <c:idx val="41"/>
              <c:tx>
                <c:strRef>
                  <c:f>'Covod_19 mortality'!$I$307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{80871ACC-7A6D-7047-98EF-F943C50D57B1}</c15:txfldGUID>
                      <c15:f>'Covod_19 mortality'!$I$307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757C-CB4C-ACD3-2E76559778C1}"/>
                </c:ext>
              </c:extLst>
            </c:dLbl>
            <c:dLbl>
              <c:idx val="42"/>
              <c:tx>
                <c:strRef>
                  <c:f>'Covod_19 mortality'!$I$308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{AB4A5CAC-7004-D943-975F-2376833F3EFC}</c15:txfldGUID>
                      <c15:f>'Covod_19 mortality'!$I$308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757C-CB4C-ACD3-2E76559778C1}"/>
                </c:ext>
              </c:extLst>
            </c:dLbl>
            <c:dLbl>
              <c:idx val="43"/>
              <c:tx>
                <c:strRef>
                  <c:f>'Covod_19 mortality'!$I$309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{1CC6F616-F621-8E47-8CBC-D564C4980768}</c15:txfldGUID>
                      <c15:f>'Covod_19 mortality'!$I$309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757C-CB4C-ACD3-2E76559778C1}"/>
                </c:ext>
              </c:extLst>
            </c:dLbl>
            <c:dLbl>
              <c:idx val="44"/>
              <c:tx>
                <c:strRef>
                  <c:f>'Covod_19 mortality'!$I$310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{66278079-6F43-0D40-BAF4-878AF355BAE3}</c15:txfldGUID>
                      <c15:f>'Covod_19 mortality'!$I$310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757C-CB4C-ACD3-2E76559778C1}"/>
                </c:ext>
              </c:extLst>
            </c:dLbl>
            <c:dLbl>
              <c:idx val="45"/>
              <c:tx>
                <c:strRef>
                  <c:f>'Covod_19 mortality'!$I$311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{7BB2B8A6-4F12-ED4B-AC7D-9A1675453D8D}</c15:txfldGUID>
                      <c15:f>'Covod_19 mortality'!$I$311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2-757C-CB4C-ACD3-2E76559778C1}"/>
                </c:ext>
              </c:extLst>
            </c:dLbl>
            <c:dLbl>
              <c:idx val="46"/>
              <c:tx>
                <c:strRef>
                  <c:f>'Covod_19 mortality'!$I$312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{E8A3D2A0-8300-344F-BA0E-E4A9A391EC1C}</c15:txfldGUID>
                      <c15:f>'Covod_19 mortality'!$I$312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757C-CB4C-ACD3-2E76559778C1}"/>
                </c:ext>
              </c:extLst>
            </c:dLbl>
            <c:dLbl>
              <c:idx val="47"/>
              <c:tx>
                <c:strRef>
                  <c:f>'Covod_19 mortality'!$I$313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{D1C2BA90-C648-264D-8913-1E131E2E4C00}</c15:txfldGUID>
                      <c15:f>'Covod_19 mortality'!$I$313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757C-CB4C-ACD3-2E76559778C1}"/>
                </c:ext>
              </c:extLst>
            </c:dLbl>
            <c:dLbl>
              <c:idx val="48"/>
              <c:tx>
                <c:strRef>
                  <c:f>'Covod_19 mortality'!$I$314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{A4ECA79C-6C4C-4D45-B1DE-E3D7AEB287CC}</c15:txfldGUID>
                      <c15:f>'Covod_19 mortality'!$I$314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757C-CB4C-ACD3-2E76559778C1}"/>
                </c:ext>
              </c:extLst>
            </c:dLbl>
            <c:dLbl>
              <c:idx val="49"/>
              <c:tx>
                <c:strRef>
                  <c:f>'Covod_19 mortality'!$I$315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{83FE7800-F5B3-4F4A-876E-DAC823E748EA}</c15:txfldGUID>
                      <c15:f>'Covod_19 mortality'!$I$315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757C-CB4C-ACD3-2E76559778C1}"/>
                </c:ext>
              </c:extLst>
            </c:dLbl>
            <c:dLbl>
              <c:idx val="50"/>
              <c:tx>
                <c:strRef>
                  <c:f>'Covod_19 mortality'!$I$316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{E3753A76-B034-CF49-BA3B-0C8778DDB325}</c15:txfldGUID>
                      <c15:f>'Covod_19 mortality'!$I$316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757C-CB4C-ACD3-2E76559778C1}"/>
                </c:ext>
              </c:extLst>
            </c:dLbl>
            <c:dLbl>
              <c:idx val="51"/>
              <c:tx>
                <c:strRef>
                  <c:f>'Covod_19 mortality'!$I$317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{371B4DCB-F8DC-EA4D-9744-DFDCC36130EF}</c15:txfldGUID>
                      <c15:f>'Covod_19 mortality'!$I$317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757C-CB4C-ACD3-2E76559778C1}"/>
                </c:ext>
              </c:extLst>
            </c:dLbl>
            <c:dLbl>
              <c:idx val="52"/>
              <c:tx>
                <c:strRef>
                  <c:f>'Covod_19 mortality'!$I$318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{78BE97FD-C3D7-5E4F-9653-7AE722AD4FB4}</c15:txfldGUID>
                      <c15:f>'Covod_19 mortality'!$I$318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757C-CB4C-ACD3-2E76559778C1}"/>
                </c:ext>
              </c:extLst>
            </c:dLbl>
            <c:dLbl>
              <c:idx val="53"/>
              <c:tx>
                <c:strRef>
                  <c:f>'Covod_19 mortality'!$I$319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{39DE9E2F-A233-104E-9D9D-6DD921423CCF}</c15:txfldGUID>
                      <c15:f>'Covod_19 mortality'!$I$319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757C-CB4C-ACD3-2E76559778C1}"/>
                </c:ext>
              </c:extLst>
            </c:dLbl>
            <c:dLbl>
              <c:idx val="54"/>
              <c:tx>
                <c:strRef>
                  <c:f>'Covod_19 mortality'!$I$320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{5AA256FB-593A-BF4C-9557-5A7F532A8B3F}</c15:txfldGUID>
                      <c15:f>'Covod_19 mortality'!$I$320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757C-CB4C-ACD3-2E76559778C1}"/>
                </c:ext>
              </c:extLst>
            </c:dLbl>
            <c:dLbl>
              <c:idx val="55"/>
              <c:tx>
                <c:strRef>
                  <c:f>'Covod_19 mortality'!$I$321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{24E3F38D-B6BA-A548-8900-57DD9BB8D370}</c15:txfldGUID>
                      <c15:f>'Covod_19 mortality'!$I$321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757C-CB4C-ACD3-2E76559778C1}"/>
                </c:ext>
              </c:extLst>
            </c:dLbl>
            <c:dLbl>
              <c:idx val="56"/>
              <c:tx>
                <c:strRef>
                  <c:f>'Covod_19 mortality'!$I$322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{04A760A7-23BA-E241-9C60-B98F7C1685CC}</c15:txfldGUID>
                      <c15:f>'Covod_19 mortality'!$I$322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757C-CB4C-ACD3-2E76559778C1}"/>
                </c:ext>
              </c:extLst>
            </c:dLbl>
            <c:dLbl>
              <c:idx val="57"/>
              <c:tx>
                <c:strRef>
                  <c:f>'Covod_19 mortality'!$I$323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{94B298BD-FF67-D043-B215-81EBFD52C6BB}</c15:txfldGUID>
                      <c15:f>'Covod_19 mortality'!$I$323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757C-CB4C-ACD3-2E76559778C1}"/>
                </c:ext>
              </c:extLst>
            </c:dLbl>
            <c:dLbl>
              <c:idx val="58"/>
              <c:tx>
                <c:strRef>
                  <c:f>'Covod_19 mortality'!$I$324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{6F97C2E5-6D8E-414F-8620-138D0919B063}</c15:txfldGUID>
                      <c15:f>'Covod_19 mortality'!$I$324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757C-CB4C-ACD3-2E76559778C1}"/>
                </c:ext>
              </c:extLst>
            </c:dLbl>
            <c:dLbl>
              <c:idx val="59"/>
              <c:tx>
                <c:strRef>
                  <c:f>'Covod_19 mortality'!$I$325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{14530801-9234-244D-935D-01CDD2F39D7C}</c15:txfldGUID>
                      <c15:f>'Covod_19 mortality'!$I$325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757C-CB4C-ACD3-2E76559778C1}"/>
                </c:ext>
              </c:extLst>
            </c:dLbl>
            <c:dLbl>
              <c:idx val="60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{E68B7B28-26AD-0A4D-BC56-848D59760EB3}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757C-CB4C-ACD3-2E76559778C1}"/>
                </c:ext>
              </c:extLst>
            </c:dLbl>
            <c:dLbl>
              <c:idx val="61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{BFCE840D-6A74-4A46-8105-46EEF1E3FBEA}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757C-CB4C-ACD3-2E76559778C1}"/>
                </c:ext>
              </c:extLst>
            </c:dLbl>
            <c:dLbl>
              <c:idx val="62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{95ABE203-DD64-3B40-957D-25239E101CA5}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757C-CB4C-ACD3-2E76559778C1}"/>
                </c:ext>
              </c:extLst>
            </c:dLbl>
            <c:dLbl>
              <c:idx val="63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{27BA15FF-63CC-A24A-8F6E-5C8DB04E6670}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757C-CB4C-ACD3-2E76559778C1}"/>
                </c:ext>
              </c:extLst>
            </c:dLbl>
            <c:dLbl>
              <c:idx val="64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{6CAC12C8-066B-1A41-99B2-61F10FAE8BF3}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757C-CB4C-ACD3-2E76559778C1}"/>
                </c:ext>
              </c:extLst>
            </c:dLbl>
            <c:dLbl>
              <c:idx val="65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{6D5466AF-D668-A141-A7D8-77F3A749A9FC}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757C-CB4C-ACD3-2E76559778C1}"/>
                </c:ext>
              </c:extLst>
            </c:dLbl>
            <c:dLbl>
              <c:idx val="66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{BFA14689-874B-934D-860C-2A43DE379D8D}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757C-CB4C-ACD3-2E76559778C1}"/>
                </c:ext>
              </c:extLst>
            </c:dLbl>
            <c:dLbl>
              <c:idx val="67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{A89E15AB-4BC0-8E45-8682-189BF6BC33F1}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8-757C-CB4C-ACD3-2E76559778C1}"/>
                </c:ext>
              </c:extLst>
            </c:dLbl>
            <c:dLbl>
              <c:idx val="68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{2CDF50AA-759C-404E-AEC6-956A25BDF9E0}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757C-CB4C-ACD3-2E76559778C1}"/>
                </c:ext>
              </c:extLst>
            </c:dLbl>
            <c:dLbl>
              <c:idx val="69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{96F08A25-13AB-564C-A704-981E75BC42B9}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757C-CB4C-ACD3-2E76559778C1}"/>
                </c:ext>
              </c:extLst>
            </c:dLbl>
            <c:dLbl>
              <c:idx val="70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{3551EC12-822F-4F42-AA15-4AB0250CF6E7}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757C-CB4C-ACD3-2E76559778C1}"/>
                </c:ext>
              </c:extLst>
            </c:dLbl>
            <c:dLbl>
              <c:idx val="71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{2AAF6806-87F5-0B40-8F30-A450E43BF542}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757C-CB4C-ACD3-2E76559778C1}"/>
                </c:ext>
              </c:extLst>
            </c:dLbl>
            <c:dLbl>
              <c:idx val="72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{700F8ECF-4293-B34E-AAAA-F7EBB5D5A0F2}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757C-CB4C-ACD3-2E76559778C1}"/>
                </c:ext>
              </c:extLst>
            </c:dLbl>
            <c:dLbl>
              <c:idx val="73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{EA5BA8E3-BE79-F84C-A10B-55822B3DF79A}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757C-CB4C-ACD3-2E76559778C1}"/>
                </c:ext>
              </c:extLst>
            </c:dLbl>
            <c:dLbl>
              <c:idx val="74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{1705EDEB-43A5-9943-B145-F192984AC7F3}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757C-CB4C-ACD3-2E76559778C1}"/>
                </c:ext>
              </c:extLst>
            </c:dLbl>
            <c:dLbl>
              <c:idx val="75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{9048E753-D206-7B45-9835-12EBDC0E4431}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757C-CB4C-ACD3-2E76559778C1}"/>
                </c:ext>
              </c:extLst>
            </c:dLbl>
            <c:dLbl>
              <c:idx val="76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{4130E224-0250-AA44-B814-069142A05C0C}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757C-CB4C-ACD3-2E76559778C1}"/>
                </c:ext>
              </c:extLst>
            </c:dLbl>
            <c:dLbl>
              <c:idx val="77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{8FB8C1CE-030D-2E41-98D5-0476D7790C2B}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757C-CB4C-ACD3-2E76559778C1}"/>
                </c:ext>
              </c:extLst>
            </c:dLbl>
            <c:dLbl>
              <c:idx val="78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{127ACC07-4DF1-FA4C-8905-EF727673ACB3}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757C-CB4C-ACD3-2E76559778C1}"/>
                </c:ext>
              </c:extLst>
            </c:dLbl>
            <c:dLbl>
              <c:idx val="79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{324A751F-9DA6-E845-AF1B-E9DB19F982D5}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757C-CB4C-ACD3-2E76559778C1}"/>
                </c:ext>
              </c:extLst>
            </c:dLbl>
            <c:dLbl>
              <c:idx val="80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{41B9B6F6-3D08-4B4A-8B63-8E920E6365F3}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757C-CB4C-ACD3-2E76559778C1}"/>
                </c:ext>
              </c:extLst>
            </c:dLbl>
            <c:dLbl>
              <c:idx val="81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{AA08A61F-CEC3-8F41-8F26-06DBDDEEA115}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757C-CB4C-ACD3-2E76559778C1}"/>
                </c:ext>
              </c:extLst>
            </c:dLbl>
            <c:dLbl>
              <c:idx val="82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{E64E1F9D-18A9-2141-8407-246E835DF2EC}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757C-CB4C-ACD3-2E76559778C1}"/>
                </c:ext>
              </c:extLst>
            </c:dLbl>
            <c:dLbl>
              <c:idx val="83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{2B092B20-C82F-3F43-8DD0-01CAE0B96024}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mortality'!$G$266:$G$349</c:f>
              <c:numCache>
                <c:formatCode>0.00</c:formatCode>
                <c:ptCount val="84"/>
                <c:pt idx="0">
                  <c:v>4.4375</c:v>
                </c:pt>
                <c:pt idx="1">
                  <c:v>15.883333333333333</c:v>
                </c:pt>
                <c:pt idx="2">
                  <c:v>23.8125</c:v>
                </c:pt>
                <c:pt idx="3">
                  <c:v>26.95</c:v>
                </c:pt>
                <c:pt idx="4">
                  <c:v>27.428571428571431</c:v>
                </c:pt>
                <c:pt idx="5">
                  <c:v>26.642857142857139</c:v>
                </c:pt>
                <c:pt idx="6">
                  <c:v>34.928571428571431</c:v>
                </c:pt>
                <c:pt idx="7">
                  <c:v>48.642857142857153</c:v>
                </c:pt>
                <c:pt idx="8">
                  <c:v>56.464285714285722</c:v>
                </c:pt>
                <c:pt idx="9">
                  <c:v>65.964285714285708</c:v>
                </c:pt>
                <c:pt idx="10">
                  <c:v>82.678571428571416</c:v>
                </c:pt>
                <c:pt idx="11">
                  <c:v>83.25</c:v>
                </c:pt>
                <c:pt idx="12">
                  <c:v>76.535714285714278</c:v>
                </c:pt>
                <c:pt idx="13">
                  <c:v>71.714285714285722</c:v>
                </c:pt>
                <c:pt idx="14">
                  <c:v>61.928571428571445</c:v>
                </c:pt>
                <c:pt idx="15">
                  <c:v>50.821428571428555</c:v>
                </c:pt>
                <c:pt idx="16">
                  <c:v>34.285714285714278</c:v>
                </c:pt>
                <c:pt idx="17">
                  <c:v>23.642857142857167</c:v>
                </c:pt>
                <c:pt idx="18">
                  <c:v>23.107142857142833</c:v>
                </c:pt>
                <c:pt idx="19">
                  <c:v>10.785714285714278</c:v>
                </c:pt>
                <c:pt idx="20">
                  <c:v>-8.5714285714285552</c:v>
                </c:pt>
                <c:pt idx="21">
                  <c:v>-20.071428571428555</c:v>
                </c:pt>
                <c:pt idx="22">
                  <c:v>-21.321428571428555</c:v>
                </c:pt>
                <c:pt idx="23">
                  <c:v>-17.035714285714334</c:v>
                </c:pt>
                <c:pt idx="24">
                  <c:v>-25.071428571428555</c:v>
                </c:pt>
                <c:pt idx="25">
                  <c:v>-35.857142857142833</c:v>
                </c:pt>
                <c:pt idx="26">
                  <c:v>-34.35714285714289</c:v>
                </c:pt>
                <c:pt idx="27">
                  <c:v>-26.964285714285722</c:v>
                </c:pt>
                <c:pt idx="28">
                  <c:v>-19.964285714285722</c:v>
                </c:pt>
                <c:pt idx="29">
                  <c:v>-28.607142857142833</c:v>
                </c:pt>
                <c:pt idx="30">
                  <c:v>-37.714285714285722</c:v>
                </c:pt>
                <c:pt idx="31">
                  <c:v>-22.928571428571445</c:v>
                </c:pt>
                <c:pt idx="32">
                  <c:v>-4.928571428571388</c:v>
                </c:pt>
                <c:pt idx="33">
                  <c:v>-15.214285714285722</c:v>
                </c:pt>
                <c:pt idx="34">
                  <c:v>-39.571428571428584</c:v>
                </c:pt>
                <c:pt idx="35">
                  <c:v>-36.357142857142861</c:v>
                </c:pt>
                <c:pt idx="36">
                  <c:v>-12.821428571428584</c:v>
                </c:pt>
                <c:pt idx="37">
                  <c:v>-3.75</c:v>
                </c:pt>
                <c:pt idx="38">
                  <c:v>-16.821428571428555</c:v>
                </c:pt>
                <c:pt idx="39">
                  <c:v>-31.107142857142833</c:v>
                </c:pt>
                <c:pt idx="40">
                  <c:v>-16.785714285714306</c:v>
                </c:pt>
                <c:pt idx="41">
                  <c:v>8.2857142857142776</c:v>
                </c:pt>
                <c:pt idx="42">
                  <c:v>0.89285714285716722</c:v>
                </c:pt>
                <c:pt idx="43">
                  <c:v>-13.821428571428584</c:v>
                </c:pt>
                <c:pt idx="44">
                  <c:v>-11</c:v>
                </c:pt>
                <c:pt idx="45">
                  <c:v>-9.464285714285694</c:v>
                </c:pt>
                <c:pt idx="46">
                  <c:v>-18.183673469387827</c:v>
                </c:pt>
                <c:pt idx="47">
                  <c:v>-11.679846938775626</c:v>
                </c:pt>
                <c:pt idx="48">
                  <c:v>5.8558673469387941</c:v>
                </c:pt>
                <c:pt idx="49">
                  <c:v>-2.4872448979591297</c:v>
                </c:pt>
                <c:pt idx="50">
                  <c:v>-15.390306122449005</c:v>
                </c:pt>
                <c:pt idx="51">
                  <c:v>-19.179846938775484</c:v>
                </c:pt>
                <c:pt idx="52">
                  <c:v>-21.383928571428442</c:v>
                </c:pt>
                <c:pt idx="53">
                  <c:v>-12.466836734693715</c:v>
                </c:pt>
                <c:pt idx="54">
                  <c:v>-17.784438775510097</c:v>
                </c:pt>
                <c:pt idx="55">
                  <c:v>-35.1415816326532</c:v>
                </c:pt>
                <c:pt idx="56">
                  <c:v>-27.278061224490045</c:v>
                </c:pt>
                <c:pt idx="57">
                  <c:v>-15.243622448979551</c:v>
                </c:pt>
                <c:pt idx="58">
                  <c:v>-19.239795918367236</c:v>
                </c:pt>
                <c:pt idx="59">
                  <c:v>-26.479931972789153</c:v>
                </c:pt>
                <c:pt idx="60">
                  <c:v>-27.621785714285707</c:v>
                </c:pt>
                <c:pt idx="61">
                  <c:v>-23.625301587301433</c:v>
                </c:pt>
                <c:pt idx="62">
                  <c:v>-18.600343915343725</c:v>
                </c:pt>
                <c:pt idx="63">
                  <c:v>-13.807745729402868</c:v>
                </c:pt>
                <c:pt idx="64">
                  <c:v>-12.160614074074278</c:v>
                </c:pt>
                <c:pt idx="65">
                  <c:v>-9.7321238871254518</c:v>
                </c:pt>
                <c:pt idx="66">
                  <c:v>-3.966977426858258</c:v>
                </c:pt>
                <c:pt idx="67">
                  <c:v>-1.3344585498280139</c:v>
                </c:pt>
                <c:pt idx="68">
                  <c:v>-2.1197619648993555</c:v>
                </c:pt>
                <c:pt idx="69">
                  <c:v>-2.4194266432640301</c:v>
                </c:pt>
                <c:pt idx="70">
                  <c:v>-2.2911665931520218</c:v>
                </c:pt>
                <c:pt idx="71">
                  <c:v>-1.876611282941667</c:v>
                </c:pt>
                <c:pt idx="72">
                  <c:v>-1.3468094108666264</c:v>
                </c:pt>
                <c:pt idx="73">
                  <c:v>-0.77612479501684506</c:v>
                </c:pt>
                <c:pt idx="74">
                  <c:v>-0.25037713325699373</c:v>
                </c:pt>
                <c:pt idx="75">
                  <c:v>0.13792069505793081</c:v>
                </c:pt>
                <c:pt idx="76">
                  <c:v>0.34119913003645963</c:v>
                </c:pt>
                <c:pt idx="77">
                  <c:v>0.32850415928974791</c:v>
                </c:pt>
                <c:pt idx="78">
                  <c:v>0.26642203885763771</c:v>
                </c:pt>
                <c:pt idx="79">
                  <c:v>0.31286637169676912</c:v>
                </c:pt>
                <c:pt idx="80">
                  <c:v>0.33312322710814135</c:v>
                </c:pt>
                <c:pt idx="81">
                  <c:v>0.23331757536646669</c:v>
                </c:pt>
                <c:pt idx="82">
                  <c:v>0</c:v>
                </c:pt>
                <c:pt idx="83">
                  <c:v>-0.16666666666666652</c:v>
                </c:pt>
              </c:numCache>
            </c:numRef>
          </c:xVal>
          <c:yVal>
            <c:numRef>
              <c:f>'Covod_19 mortality'!$H$266:$H$349</c:f>
              <c:numCache>
                <c:formatCode>General</c:formatCode>
                <c:ptCount val="84"/>
                <c:pt idx="0">
                  <c:v>10.333333333333334</c:v>
                </c:pt>
                <c:pt idx="1">
                  <c:v>17.875</c:v>
                </c:pt>
                <c:pt idx="2">
                  <c:v>42.1</c:v>
                </c:pt>
                <c:pt idx="3">
                  <c:v>65.5</c:v>
                </c:pt>
                <c:pt idx="4">
                  <c:v>96</c:v>
                </c:pt>
                <c:pt idx="5">
                  <c:v>120.35714285714286</c:v>
                </c:pt>
                <c:pt idx="6">
                  <c:v>149.28571428571428</c:v>
                </c:pt>
                <c:pt idx="7">
                  <c:v>190.21428571428572</c:v>
                </c:pt>
                <c:pt idx="8">
                  <c:v>246.57142857142858</c:v>
                </c:pt>
                <c:pt idx="9">
                  <c:v>303.14285714285717</c:v>
                </c:pt>
                <c:pt idx="10">
                  <c:v>378.5</c:v>
                </c:pt>
                <c:pt idx="11">
                  <c:v>468.5</c:v>
                </c:pt>
                <c:pt idx="12">
                  <c:v>545</c:v>
                </c:pt>
                <c:pt idx="13">
                  <c:v>621.57142857142856</c:v>
                </c:pt>
                <c:pt idx="14">
                  <c:v>688.42857142857144</c:v>
                </c:pt>
                <c:pt idx="15">
                  <c:v>745.42857142857144</c:v>
                </c:pt>
                <c:pt idx="16">
                  <c:v>790.07142857142856</c:v>
                </c:pt>
                <c:pt idx="17">
                  <c:v>814</c:v>
                </c:pt>
                <c:pt idx="18">
                  <c:v>837.35714285714289</c:v>
                </c:pt>
                <c:pt idx="19">
                  <c:v>860.21428571428567</c:v>
                </c:pt>
                <c:pt idx="20">
                  <c:v>858.92857142857144</c:v>
                </c:pt>
                <c:pt idx="21">
                  <c:v>843.07142857142856</c:v>
                </c:pt>
                <c:pt idx="22">
                  <c:v>818.78571428571433</c:v>
                </c:pt>
                <c:pt idx="23">
                  <c:v>800.42857142857144</c:v>
                </c:pt>
                <c:pt idx="24">
                  <c:v>784.71428571428567</c:v>
                </c:pt>
                <c:pt idx="25">
                  <c:v>750.28571428571433</c:v>
                </c:pt>
                <c:pt idx="26">
                  <c:v>713</c:v>
                </c:pt>
                <c:pt idx="27">
                  <c:v>681.57142857142856</c:v>
                </c:pt>
                <c:pt idx="28">
                  <c:v>659.07142857142856</c:v>
                </c:pt>
                <c:pt idx="29">
                  <c:v>641.64285714285711</c:v>
                </c:pt>
                <c:pt idx="30">
                  <c:v>601.85714285714289</c:v>
                </c:pt>
                <c:pt idx="31">
                  <c:v>566.21428571428567</c:v>
                </c:pt>
                <c:pt idx="32">
                  <c:v>556</c:v>
                </c:pt>
                <c:pt idx="33">
                  <c:v>556.35714285714289</c:v>
                </c:pt>
                <c:pt idx="34">
                  <c:v>525.57142857142856</c:v>
                </c:pt>
                <c:pt idx="35">
                  <c:v>477.21428571428572</c:v>
                </c:pt>
                <c:pt idx="36">
                  <c:v>452.85714285714283</c:v>
                </c:pt>
                <c:pt idx="37">
                  <c:v>451.57142857142856</c:v>
                </c:pt>
                <c:pt idx="38">
                  <c:v>445.35714285714283</c:v>
                </c:pt>
                <c:pt idx="39">
                  <c:v>417.92857142857144</c:v>
                </c:pt>
                <c:pt idx="40">
                  <c:v>383.14285714285717</c:v>
                </c:pt>
                <c:pt idx="41">
                  <c:v>384.35714285714283</c:v>
                </c:pt>
                <c:pt idx="42">
                  <c:v>399.71428571428572</c:v>
                </c:pt>
                <c:pt idx="43">
                  <c:v>386.14285714285717</c:v>
                </c:pt>
                <c:pt idx="44">
                  <c:v>372.07142857142856</c:v>
                </c:pt>
                <c:pt idx="45">
                  <c:v>364.14285714285717</c:v>
                </c:pt>
                <c:pt idx="46">
                  <c:v>353.14285714285717</c:v>
                </c:pt>
                <c:pt idx="47">
                  <c:v>327.77551020408151</c:v>
                </c:pt>
                <c:pt idx="48">
                  <c:v>329.78316326530592</c:v>
                </c:pt>
                <c:pt idx="49">
                  <c:v>339.4872448979591</c:v>
                </c:pt>
                <c:pt idx="50">
                  <c:v>324.80867346938766</c:v>
                </c:pt>
                <c:pt idx="51">
                  <c:v>308.70663265306109</c:v>
                </c:pt>
                <c:pt idx="52">
                  <c:v>286.44897959183669</c:v>
                </c:pt>
                <c:pt idx="53">
                  <c:v>265.93877551020421</c:v>
                </c:pt>
                <c:pt idx="54">
                  <c:v>261.51530612244926</c:v>
                </c:pt>
                <c:pt idx="55">
                  <c:v>230.36989795918402</c:v>
                </c:pt>
                <c:pt idx="56">
                  <c:v>191.23214285714286</c:v>
                </c:pt>
                <c:pt idx="57">
                  <c:v>175.81377551020393</c:v>
                </c:pt>
                <c:pt idx="58">
                  <c:v>160.74489795918376</c:v>
                </c:pt>
                <c:pt idx="59">
                  <c:v>137.33418367346945</c:v>
                </c:pt>
                <c:pt idx="60">
                  <c:v>107.78503401360545</c:v>
                </c:pt>
                <c:pt idx="61">
                  <c:v>82.09061224489804</c:v>
                </c:pt>
                <c:pt idx="62">
                  <c:v>60.534430839002589</c:v>
                </c:pt>
                <c:pt idx="63">
                  <c:v>44.88992441421059</c:v>
                </c:pt>
                <c:pt idx="64">
                  <c:v>32.918939380196854</c:v>
                </c:pt>
                <c:pt idx="65">
                  <c:v>20.568696266062034</c:v>
                </c:pt>
                <c:pt idx="66">
                  <c:v>13.45469160594595</c:v>
                </c:pt>
                <c:pt idx="67">
                  <c:v>12.634741412345518</c:v>
                </c:pt>
                <c:pt idx="68">
                  <c:v>10.785774506289922</c:v>
                </c:pt>
                <c:pt idx="69">
                  <c:v>8.3952174825468067</c:v>
                </c:pt>
                <c:pt idx="70">
                  <c:v>5.9469212197618617</c:v>
                </c:pt>
                <c:pt idx="71">
                  <c:v>3.8128842962427631</c:v>
                </c:pt>
                <c:pt idx="72">
                  <c:v>2.1936986538785277</c:v>
                </c:pt>
                <c:pt idx="73">
                  <c:v>1.1192654745095101</c:v>
                </c:pt>
                <c:pt idx="74">
                  <c:v>0.64144906384483746</c:v>
                </c:pt>
                <c:pt idx="75">
                  <c:v>0.61851120799552262</c:v>
                </c:pt>
                <c:pt idx="76">
                  <c:v>0.91729045396069908</c:v>
                </c:pt>
                <c:pt idx="77">
                  <c:v>1.3009094680684419</c:v>
                </c:pt>
                <c:pt idx="78">
                  <c:v>1.5742987725401949</c:v>
                </c:pt>
                <c:pt idx="79">
                  <c:v>1.8337535457837173</c:v>
                </c:pt>
                <c:pt idx="80">
                  <c:v>2.2000315159337331</c:v>
                </c:pt>
                <c:pt idx="81">
                  <c:v>2.5</c:v>
                </c:pt>
                <c:pt idx="82">
                  <c:v>2.6666666666666665</c:v>
                </c:pt>
                <c:pt idx="83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9-757C-CB4C-ACD3-2E76559778C1}"/>
            </c:ext>
          </c:extLst>
        </c:ser>
        <c:ser>
          <c:idx val="4"/>
          <c:order val="3"/>
          <c:tx>
            <c:v>Germany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mortality'!$I$360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{CE78BCD4-CF7E-4F48-90B5-00632CC2CE26}</c15:txfldGUID>
                      <c15:f>'Covod_19 mortality'!$I$360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757C-CB4C-ACD3-2E76559778C1}"/>
                </c:ext>
              </c:extLst>
            </c:dLbl>
            <c:dLbl>
              <c:idx val="1"/>
              <c:tx>
                <c:strRef>
                  <c:f>'Covod_19 mortality'!$I$361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{A6008CA8-4D93-A34A-941A-DF98A5051B89}</c15:txfldGUID>
                      <c15:f>'Covod_19 mortality'!$I$361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757C-CB4C-ACD3-2E76559778C1}"/>
                </c:ext>
              </c:extLst>
            </c:dLbl>
            <c:dLbl>
              <c:idx val="2"/>
              <c:tx>
                <c:strRef>
                  <c:f>'Covod_19 mortality'!$I$362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{96BE74B1-24CE-7644-9E39-4BDD5D7F35C8}</c15:txfldGUID>
                      <c15:f>'Covod_19 mortality'!$I$362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757C-CB4C-ACD3-2E76559778C1}"/>
                </c:ext>
              </c:extLst>
            </c:dLbl>
            <c:dLbl>
              <c:idx val="3"/>
              <c:tx>
                <c:strRef>
                  <c:f>'Covod_19 mortality'!$I$363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{B2976336-3825-7F4E-9E6B-23AD6DCB9330}</c15:txfldGUID>
                      <c15:f>'Covod_19 mortality'!$I$363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757C-CB4C-ACD3-2E76559778C1}"/>
                </c:ext>
              </c:extLst>
            </c:dLbl>
            <c:dLbl>
              <c:idx val="4"/>
              <c:tx>
                <c:strRef>
                  <c:f>'Covod_19 mortality'!$I$364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{FF9C3C18-6EA5-F545-BA3A-DA849FFCF7B1}</c15:txfldGUID>
                      <c15:f>'Covod_19 mortality'!$I$364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E-757C-CB4C-ACD3-2E76559778C1}"/>
                </c:ext>
              </c:extLst>
            </c:dLbl>
            <c:dLbl>
              <c:idx val="5"/>
              <c:tx>
                <c:strRef>
                  <c:f>'Covod_19 mortality'!$I$365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{B45116AB-C392-5A4A-8C1B-F26A2E15FCD5}</c15:txfldGUID>
                      <c15:f>'Covod_19 mortality'!$I$365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757C-CB4C-ACD3-2E76559778C1}"/>
                </c:ext>
              </c:extLst>
            </c:dLbl>
            <c:dLbl>
              <c:idx val="6"/>
              <c:tx>
                <c:strRef>
                  <c:f>'Covod_19 mortality'!$I$366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{9F5A2856-DEA8-E248-899C-5FAA4FC2B630}</c15:txfldGUID>
                      <c15:f>'Covod_19 mortality'!$I$366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757C-CB4C-ACD3-2E76559778C1}"/>
                </c:ext>
              </c:extLst>
            </c:dLbl>
            <c:dLbl>
              <c:idx val="7"/>
              <c:tx>
                <c:strRef>
                  <c:f>'Covod_19 mortality'!$I$367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{5927FFA2-F2B0-E748-8D07-F75D60EC4D1B}</c15:txfldGUID>
                      <c15:f>'Covod_19 mortality'!$I$367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757C-CB4C-ACD3-2E76559778C1}"/>
                </c:ext>
              </c:extLst>
            </c:dLbl>
            <c:dLbl>
              <c:idx val="8"/>
              <c:tx>
                <c:strRef>
                  <c:f>'Covod_19 mortality'!$I$368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{6303538F-7508-AD4A-9EF0-0A0BF2D865A8}</c15:txfldGUID>
                      <c15:f>'Covod_19 mortality'!$I$368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757C-CB4C-ACD3-2E76559778C1}"/>
                </c:ext>
              </c:extLst>
            </c:dLbl>
            <c:dLbl>
              <c:idx val="9"/>
              <c:tx>
                <c:strRef>
                  <c:f>'Covod_19 mortality'!$I$369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{34F6D865-D878-A94A-AC79-99E77D9F9153}</c15:txfldGUID>
                      <c15:f>'Covod_19 mortality'!$I$369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757C-CB4C-ACD3-2E76559778C1}"/>
                </c:ext>
              </c:extLst>
            </c:dLbl>
            <c:dLbl>
              <c:idx val="10"/>
              <c:tx>
                <c:strRef>
                  <c:f>'Covod_19 mortality'!$I$370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{B18F710C-2B30-E240-84D6-4ADC05C455FA}</c15:txfldGUID>
                      <c15:f>'Covod_19 mortality'!$I$370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757C-CB4C-ACD3-2E76559778C1}"/>
                </c:ext>
              </c:extLst>
            </c:dLbl>
            <c:dLbl>
              <c:idx val="11"/>
              <c:tx>
                <c:strRef>
                  <c:f>'Covod_19 mortality'!$I$371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{3324C762-5309-5F4E-AC84-71537E3A41C6}</c15:txfldGUID>
                      <c15:f>'Covod_19 mortality'!$I$371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757C-CB4C-ACD3-2E76559778C1}"/>
                </c:ext>
              </c:extLst>
            </c:dLbl>
            <c:dLbl>
              <c:idx val="12"/>
              <c:tx>
                <c:strRef>
                  <c:f>'Covod_19 mortality'!$I$372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{66296AFE-B270-A843-8E21-708CD863A127}</c15:txfldGUID>
                      <c15:f>'Covod_19 mortality'!$I$372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757C-CB4C-ACD3-2E76559778C1}"/>
                </c:ext>
              </c:extLst>
            </c:dLbl>
            <c:dLbl>
              <c:idx val="13"/>
              <c:tx>
                <c:strRef>
                  <c:f>'Covod_19 mortality'!$I$373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{4F9855AF-FB5D-5642-B11E-32EC4C04B98C}</c15:txfldGUID>
                      <c15:f>'Covod_19 mortality'!$I$373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757C-CB4C-ACD3-2E76559778C1}"/>
                </c:ext>
              </c:extLst>
            </c:dLbl>
            <c:dLbl>
              <c:idx val="14"/>
              <c:tx>
                <c:strRef>
                  <c:f>'Covod_19 mortality'!$I$374</c:f>
                  <c:strCache>
                    <c:ptCount val="1"/>
                    <c:pt idx="0">
                      <c:v>30-Mar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{90BA8CD6-2A79-7845-B6BB-7FCA245BE0AF}</c15:txfldGUID>
                      <c15:f>'Covod_19 mortality'!$I$374</c15:f>
                      <c15:dlblFieldTableCache>
                        <c:ptCount val="1"/>
                        <c:pt idx="0">
                          <c:v>30-Mar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757C-CB4C-ACD3-2E76559778C1}"/>
                </c:ext>
              </c:extLst>
            </c:dLbl>
            <c:dLbl>
              <c:idx val="15"/>
              <c:tx>
                <c:strRef>
                  <c:f>'Covod_19 mortality'!$I$375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{C1A3CEFD-E1E9-B24F-96AD-5E88CDA48336}</c15:txfldGUID>
                      <c15:f>'Covod_19 mortality'!$I$375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757C-CB4C-ACD3-2E76559778C1}"/>
                </c:ext>
              </c:extLst>
            </c:dLbl>
            <c:dLbl>
              <c:idx val="16"/>
              <c:tx>
                <c:strRef>
                  <c:f>'Covod_19 mortality'!$I$376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{0296B6A5-2727-7C48-9928-CE371CACBD1B}</c15:txfldGUID>
                      <c15:f>'Covod_19 mortality'!$I$376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757C-CB4C-ACD3-2E76559778C1}"/>
                </c:ext>
              </c:extLst>
            </c:dLbl>
            <c:dLbl>
              <c:idx val="17"/>
              <c:tx>
                <c:strRef>
                  <c:f>'Covod_19 mortality'!$I$377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{E90E41C0-A398-BB4B-9ACF-99DE6CCDED63}</c15:txfldGUID>
                      <c15:f>'Covod_19 mortality'!$I$377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757C-CB4C-ACD3-2E76559778C1}"/>
                </c:ext>
              </c:extLst>
            </c:dLbl>
            <c:dLbl>
              <c:idx val="18"/>
              <c:tx>
                <c:strRef>
                  <c:f>'Covod_19 mortality'!$I$378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{44ABFE44-F893-094D-80E3-47F8044EE716}</c15:txfldGUID>
                      <c15:f>'Covod_19 mortality'!$I$378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757C-CB4C-ACD3-2E76559778C1}"/>
                </c:ext>
              </c:extLst>
            </c:dLbl>
            <c:dLbl>
              <c:idx val="19"/>
              <c:tx>
                <c:strRef>
                  <c:f>'Covod_19 mortality'!$I$379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{6C028245-0B87-5D4F-ACEE-07949E29DA79}</c15:txfldGUID>
                      <c15:f>'Covod_19 mortality'!$I$379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757C-CB4C-ACD3-2E76559778C1}"/>
                </c:ext>
              </c:extLst>
            </c:dLbl>
            <c:dLbl>
              <c:idx val="20"/>
              <c:tx>
                <c:strRef>
                  <c:f>'Covod_19 mortality'!$I$380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{17FCF3FB-0876-D149-A225-2E6FEDA78DA9}</c15:txfldGUID>
                      <c15:f>'Covod_19 mortality'!$I$380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757C-CB4C-ACD3-2E76559778C1}"/>
                </c:ext>
              </c:extLst>
            </c:dLbl>
            <c:dLbl>
              <c:idx val="21"/>
              <c:tx>
                <c:strRef>
                  <c:f>'Covod_19 mortality'!$I$381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{F7CBDCD0-1CB4-D541-8E9D-11F73D7669A9}</c15:txfldGUID>
                      <c15:f>'Covod_19 mortality'!$I$381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757C-CB4C-ACD3-2E76559778C1}"/>
                </c:ext>
              </c:extLst>
            </c:dLbl>
            <c:dLbl>
              <c:idx val="22"/>
              <c:tx>
                <c:strRef>
                  <c:f>'Covod_19 mortality'!$I$382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{8C3488F8-AC11-714F-9581-CD58EC19543E}</c15:txfldGUID>
                      <c15:f>'Covod_19 mortality'!$I$382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757C-CB4C-ACD3-2E76559778C1}"/>
                </c:ext>
              </c:extLst>
            </c:dLbl>
            <c:dLbl>
              <c:idx val="23"/>
              <c:tx>
                <c:strRef>
                  <c:f>'Covod_19 mortality'!$I$383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{1A3CAAF4-6906-4D47-96A2-A51E867DADF5}</c15:txfldGUID>
                      <c15:f>'Covod_19 mortality'!$I$383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757C-CB4C-ACD3-2E76559778C1}"/>
                </c:ext>
              </c:extLst>
            </c:dLbl>
            <c:dLbl>
              <c:idx val="24"/>
              <c:tx>
                <c:strRef>
                  <c:f>'Covod_19 mortality'!$I$384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{AC9151AC-D48A-6441-84E0-ECFCB2D7D2FD}</c15:txfldGUID>
                      <c15:f>'Covod_19 mortality'!$I$384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757C-CB4C-ACD3-2E76559778C1}"/>
                </c:ext>
              </c:extLst>
            </c:dLbl>
            <c:dLbl>
              <c:idx val="25"/>
              <c:tx>
                <c:strRef>
                  <c:f>'Covod_19 mortality'!$I$385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{5802865A-5513-9242-9C2C-A445CE473931}</c15:txfldGUID>
                      <c15:f>'Covod_19 mortality'!$I$385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757C-CB4C-ACD3-2E76559778C1}"/>
                </c:ext>
              </c:extLst>
            </c:dLbl>
            <c:dLbl>
              <c:idx val="26"/>
              <c:tx>
                <c:strRef>
                  <c:f>'Covod_19 mortality'!$I$386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{25CB6180-F23C-1644-AFC5-895199A7A06C}</c15:txfldGUID>
                      <c15:f>'Covod_19 mortality'!$I$386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757C-CB4C-ACD3-2E76559778C1}"/>
                </c:ext>
              </c:extLst>
            </c:dLbl>
            <c:dLbl>
              <c:idx val="27"/>
              <c:tx>
                <c:strRef>
                  <c:f>'Covod_19 mortality'!$I$387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{51BD156E-831E-214F-AA60-14B784D1FE24}</c15:txfldGUID>
                      <c15:f>'Covod_19 mortality'!$I$387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757C-CB4C-ACD3-2E76559778C1}"/>
                </c:ext>
              </c:extLst>
            </c:dLbl>
            <c:dLbl>
              <c:idx val="28"/>
              <c:tx>
                <c:strRef>
                  <c:f>'Covod_19 mortality'!$I$388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{124F8CA4-2D9A-054D-A4A4-4707CE812E5B}</c15:txfldGUID>
                      <c15:f>'Covod_19 mortality'!$I$388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757C-CB4C-ACD3-2E76559778C1}"/>
                </c:ext>
              </c:extLst>
            </c:dLbl>
            <c:dLbl>
              <c:idx val="29"/>
              <c:tx>
                <c:strRef>
                  <c:f>'Covod_19 mortality'!$I$389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{8DCCBC03-CEBC-9546-9FEB-039A22B931ED}</c15:txfldGUID>
                      <c15:f>'Covod_19 mortality'!$I$389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757C-CB4C-ACD3-2E76559778C1}"/>
                </c:ext>
              </c:extLst>
            </c:dLbl>
            <c:dLbl>
              <c:idx val="30"/>
              <c:tx>
                <c:strRef>
                  <c:f>'Covod_19 mortality'!$I$390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{A3BEA40F-73E5-7E41-82E9-F00D0F26E3BB}</c15:txfldGUID>
                      <c15:f>'Covod_19 mortality'!$I$390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757C-CB4C-ACD3-2E76559778C1}"/>
                </c:ext>
              </c:extLst>
            </c:dLbl>
            <c:dLbl>
              <c:idx val="31"/>
              <c:tx>
                <c:strRef>
                  <c:f>'Covod_19 mortality'!$I$391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{468D8901-14CB-384A-B70E-1F6C3E45E905}</c15:txfldGUID>
                      <c15:f>'Covod_19 mortality'!$I$391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757C-CB4C-ACD3-2E76559778C1}"/>
                </c:ext>
              </c:extLst>
            </c:dLbl>
            <c:dLbl>
              <c:idx val="32"/>
              <c:tx>
                <c:strRef>
                  <c:f>'Covod_19 mortality'!$I$392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{6B0EC360-8588-8A4C-AB0B-769F33D311D6}</c15:txfldGUID>
                      <c15:f>'Covod_19 mortality'!$I$392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757C-CB4C-ACD3-2E76559778C1}"/>
                </c:ext>
              </c:extLst>
            </c:dLbl>
            <c:dLbl>
              <c:idx val="33"/>
              <c:tx>
                <c:strRef>
                  <c:f>'Covod_19 mortality'!$I$393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{4B9E2744-3406-2F4D-8955-7AE823B58B1E}</c15:txfldGUID>
                      <c15:f>'Covod_19 mortality'!$I$393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757C-CB4C-ACD3-2E76559778C1}"/>
                </c:ext>
              </c:extLst>
            </c:dLbl>
            <c:dLbl>
              <c:idx val="34"/>
              <c:tx>
                <c:strRef>
                  <c:f>'Covod_19 mortality'!$I$394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{6CAB8779-8F6B-7A4B-9D1C-B1B38867D08F}</c15:txfldGUID>
                      <c15:f>'Covod_19 mortality'!$I$394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757C-CB4C-ACD3-2E76559778C1}"/>
                </c:ext>
              </c:extLst>
            </c:dLbl>
            <c:dLbl>
              <c:idx val="35"/>
              <c:tx>
                <c:strRef>
                  <c:f>'Covod_19 mortality'!$I$395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{5081EDD8-F191-DC4C-8778-C3B5076F1948}</c15:txfldGUID>
                      <c15:f>'Covod_19 mortality'!$I$395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757C-CB4C-ACD3-2E76559778C1}"/>
                </c:ext>
              </c:extLst>
            </c:dLbl>
            <c:dLbl>
              <c:idx val="36"/>
              <c:tx>
                <c:strRef>
                  <c:f>'Covod_19 mortality'!$I$396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{946A397A-5702-1C42-AFA9-7905B88ADBDC}</c15:txfldGUID>
                      <c15:f>'Covod_19 mortality'!$I$396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757C-CB4C-ACD3-2E76559778C1}"/>
                </c:ext>
              </c:extLst>
            </c:dLbl>
            <c:dLbl>
              <c:idx val="37"/>
              <c:tx>
                <c:strRef>
                  <c:f>'Covod_19 mortality'!$I$397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{FB7CDF76-9160-8348-B66D-46757F2788E7}</c15:txfldGUID>
                      <c15:f>'Covod_19 mortality'!$I$397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757C-CB4C-ACD3-2E76559778C1}"/>
                </c:ext>
              </c:extLst>
            </c:dLbl>
            <c:dLbl>
              <c:idx val="38"/>
              <c:tx>
                <c:strRef>
                  <c:f>'Covod_19 mortality'!$I$398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{9AF50BF0-A705-CF44-8C23-EA043559B7DE}</c15:txfldGUID>
                      <c15:f>'Covod_19 mortality'!$I$398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757C-CB4C-ACD3-2E76559778C1}"/>
                </c:ext>
              </c:extLst>
            </c:dLbl>
            <c:dLbl>
              <c:idx val="39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{FC8F4181-8B2D-FB41-AAF4-2E239E9F3B9A}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757C-CB4C-ACD3-2E76559778C1}"/>
                </c:ext>
              </c:extLst>
            </c:dLbl>
            <c:dLbl>
              <c:idx val="40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{9AD5C2CA-47C6-7D4F-8C0E-34E52877D38E}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757C-CB4C-ACD3-2E76559778C1}"/>
                </c:ext>
              </c:extLst>
            </c:dLbl>
            <c:dLbl>
              <c:idx val="41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{A1307177-1227-784D-8B6E-F8585EC6EF4C}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757C-CB4C-ACD3-2E76559778C1}"/>
                </c:ext>
              </c:extLst>
            </c:dLbl>
            <c:dLbl>
              <c:idx val="42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{12BAA34E-E1A4-FB4D-AE1A-C0EA6CFB64C4}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757C-CB4C-ACD3-2E76559778C1}"/>
                </c:ext>
              </c:extLst>
            </c:dLbl>
            <c:dLbl>
              <c:idx val="43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{7A4AC489-AD89-F34B-A143-285522184D68}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757C-CB4C-ACD3-2E76559778C1}"/>
                </c:ext>
              </c:extLst>
            </c:dLbl>
            <c:dLbl>
              <c:idx val="44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{A052F11A-BBFD-534E-8DB7-F6E99265934F}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757C-CB4C-ACD3-2E76559778C1}"/>
                </c:ext>
              </c:extLst>
            </c:dLbl>
            <c:dLbl>
              <c:idx val="45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{8E24ABDB-C90B-D14B-B0A1-1D0561185392}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757C-CB4C-ACD3-2E76559778C1}"/>
                </c:ext>
              </c:extLst>
            </c:dLbl>
            <c:dLbl>
              <c:idx val="46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{0A0A9F89-DCD3-AD43-8FB9-050187EE4952}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757C-CB4C-ACD3-2E76559778C1}"/>
                </c:ext>
              </c:extLst>
            </c:dLbl>
            <c:dLbl>
              <c:idx val="47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{95FD7476-F6E4-3847-BF46-EC60D71FB1BC}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9-757C-CB4C-ACD3-2E76559778C1}"/>
                </c:ext>
              </c:extLst>
            </c:dLbl>
            <c:dLbl>
              <c:idx val="48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{A7EFFFCE-4C67-E141-89C7-6D2C01F0010A}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A-757C-CB4C-ACD3-2E76559778C1}"/>
                </c:ext>
              </c:extLst>
            </c:dLbl>
            <c:dLbl>
              <c:idx val="49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{E93AB690-9722-504F-8458-5E38D18A0AD6}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B-757C-CB4C-ACD3-2E76559778C1}"/>
                </c:ext>
              </c:extLst>
            </c:dLbl>
            <c:dLbl>
              <c:idx val="50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{20DE7288-80C1-2142-AACC-43273A1CEC75}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C-757C-CB4C-ACD3-2E76559778C1}"/>
                </c:ext>
              </c:extLst>
            </c:dLbl>
            <c:dLbl>
              <c:idx val="51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{CC84251C-2B6A-F24C-A03F-36EC3DD71353}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D-757C-CB4C-ACD3-2E76559778C1}"/>
                </c:ext>
              </c:extLst>
            </c:dLbl>
            <c:dLbl>
              <c:idx val="52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{FB1B9F4C-A2D4-854E-B6BA-3B959DBE7C21}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E-757C-CB4C-ACD3-2E76559778C1}"/>
                </c:ext>
              </c:extLst>
            </c:dLbl>
            <c:dLbl>
              <c:idx val="53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{8D0EDCF8-237F-1B4E-920C-5B12DD759B07}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F-757C-CB4C-ACD3-2E76559778C1}"/>
                </c:ext>
              </c:extLst>
            </c:dLbl>
            <c:dLbl>
              <c:idx val="54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{2199BFC6-FAA3-CC4B-8DFB-6FB6F73AF7C9}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0-757C-CB4C-ACD3-2E76559778C1}"/>
                </c:ext>
              </c:extLst>
            </c:dLbl>
            <c:dLbl>
              <c:idx val="55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{3B3B27E8-638F-584A-BCDD-66BB8A806CD2}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1-757C-CB4C-ACD3-2E76559778C1}"/>
                </c:ext>
              </c:extLst>
            </c:dLbl>
            <c:dLbl>
              <c:idx val="56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{8DD21684-ACA0-9E40-9A11-F2921E517E4E}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2-757C-CB4C-ACD3-2E76559778C1}"/>
                </c:ext>
              </c:extLst>
            </c:dLbl>
            <c:dLbl>
              <c:idx val="57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{3FF20DE6-29E8-464B-B9D0-061BF814794B}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3-757C-CB4C-ACD3-2E76559778C1}"/>
                </c:ext>
              </c:extLst>
            </c:dLbl>
            <c:dLbl>
              <c:idx val="58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{6800ECEF-D666-6149-B8F1-31FC0F772A6D}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4-757C-CB4C-ACD3-2E76559778C1}"/>
                </c:ext>
              </c:extLst>
            </c:dLbl>
            <c:dLbl>
              <c:idx val="59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{55936583-6FBA-0D47-8807-EC213AAA1BB9}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5-757C-CB4C-ACD3-2E76559778C1}"/>
                </c:ext>
              </c:extLst>
            </c:dLbl>
            <c:dLbl>
              <c:idx val="60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{9B510D79-A6A0-9F47-9583-4618AA62FCD1}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6-757C-CB4C-ACD3-2E76559778C1}"/>
                </c:ext>
              </c:extLst>
            </c:dLbl>
            <c:dLbl>
              <c:idx val="61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{F31699D7-7531-A34A-B657-14B67E74DFE3}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7-757C-CB4C-ACD3-2E76559778C1}"/>
                </c:ext>
              </c:extLst>
            </c:dLbl>
            <c:dLbl>
              <c:idx val="62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{643AA557-1F6C-7D4A-9E8C-FCFB8B057A3C}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8-757C-CB4C-ACD3-2E76559778C1}"/>
                </c:ext>
              </c:extLst>
            </c:dLbl>
            <c:dLbl>
              <c:idx val="63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{1F75D60E-7241-2A45-9C88-AE611E91B1FD}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9-757C-CB4C-ACD3-2E76559778C1}"/>
                </c:ext>
              </c:extLst>
            </c:dLbl>
            <c:dLbl>
              <c:idx val="64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{580D45DA-2340-2240-A079-90F1CF799A42}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A-757C-CB4C-ACD3-2E76559778C1}"/>
                </c:ext>
              </c:extLst>
            </c:dLbl>
            <c:dLbl>
              <c:idx val="65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{62AA94F9-83BC-5249-80F7-EB5A0D23F09F}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B-757C-CB4C-ACD3-2E76559778C1}"/>
                </c:ext>
              </c:extLst>
            </c:dLbl>
            <c:dLbl>
              <c:idx val="66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{796D748B-F240-0E4C-9599-F8EAA9B74FEE}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C-757C-CB4C-ACD3-2E76559778C1}"/>
                </c:ext>
              </c:extLst>
            </c:dLbl>
            <c:dLbl>
              <c:idx val="67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{F4103F47-9142-E547-B6B3-4CFEF2B762D1}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D-757C-CB4C-ACD3-2E76559778C1}"/>
                </c:ext>
              </c:extLst>
            </c:dLbl>
            <c:dLbl>
              <c:idx val="68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{65255AA7-FE0B-CA42-8960-E1E5A4E962A6}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E-757C-CB4C-ACD3-2E76559778C1}"/>
                </c:ext>
              </c:extLst>
            </c:dLbl>
            <c:dLbl>
              <c:idx val="69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{91C9D8B9-3F75-414A-A8EA-B5DCA5681A23}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F-757C-CB4C-ACD3-2E76559778C1}"/>
                </c:ext>
              </c:extLst>
            </c:dLbl>
            <c:dLbl>
              <c:idx val="70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{F2188CE2-478D-6444-B44D-C64935990B9F}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0-757C-CB4C-ACD3-2E76559778C1}"/>
                </c:ext>
              </c:extLst>
            </c:dLbl>
            <c:dLbl>
              <c:idx val="71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{E2640803-5278-974C-913F-063DC60A6C97}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1-757C-CB4C-ACD3-2E76559778C1}"/>
                </c:ext>
              </c:extLst>
            </c:dLbl>
            <c:dLbl>
              <c:idx val="72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{E19F3963-E7E0-C949-A726-9B84D23C8830}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2-757C-CB4C-ACD3-2E76559778C1}"/>
                </c:ext>
              </c:extLst>
            </c:dLbl>
            <c:dLbl>
              <c:idx val="73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{6C5F62EC-261E-5544-AE89-41E7A1C34357}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3-757C-CB4C-ACD3-2E76559778C1}"/>
                </c:ext>
              </c:extLst>
            </c:dLbl>
            <c:dLbl>
              <c:idx val="74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{3F39FDC5-1821-634D-BCE8-B3D2583BE47A}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4-757C-CB4C-ACD3-2E76559778C1}"/>
                </c:ext>
              </c:extLst>
            </c:dLbl>
            <c:dLbl>
              <c:idx val="75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{949443FA-B7E2-5047-A93A-D18497F53F2B}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5-757C-CB4C-ACD3-2E76559778C1}"/>
                </c:ext>
              </c:extLst>
            </c:dLbl>
            <c:dLbl>
              <c:idx val="76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{44DE8C30-6E40-EB47-903B-D97585DA70BF}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6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mortality'!$G$360:$G$436</c:f>
              <c:numCache>
                <c:formatCode>0.00</c:formatCode>
                <c:ptCount val="77"/>
                <c:pt idx="0">
                  <c:v>2.5625</c:v>
                </c:pt>
                <c:pt idx="1">
                  <c:v>4.1833333333333336</c:v>
                </c:pt>
                <c:pt idx="2">
                  <c:v>4.3125</c:v>
                </c:pt>
                <c:pt idx="3">
                  <c:v>7.4714285714285715</c:v>
                </c:pt>
                <c:pt idx="4">
                  <c:v>8.2857142857142847</c:v>
                </c:pt>
                <c:pt idx="5">
                  <c:v>7.9642857142857135</c:v>
                </c:pt>
                <c:pt idx="6">
                  <c:v>10.357142857142858</c:v>
                </c:pt>
                <c:pt idx="7">
                  <c:v>12.035714285714285</c:v>
                </c:pt>
                <c:pt idx="8">
                  <c:v>12.571428571428573</c:v>
                </c:pt>
                <c:pt idx="9">
                  <c:v>13.25</c:v>
                </c:pt>
                <c:pt idx="10">
                  <c:v>14.785714285714285</c:v>
                </c:pt>
                <c:pt idx="11">
                  <c:v>15.75</c:v>
                </c:pt>
                <c:pt idx="12">
                  <c:v>13.928571428571431</c:v>
                </c:pt>
                <c:pt idx="13">
                  <c:v>10.321428571428569</c:v>
                </c:pt>
                <c:pt idx="14">
                  <c:v>9.7142857142857082</c:v>
                </c:pt>
                <c:pt idx="15">
                  <c:v>12.285714285714292</c:v>
                </c:pt>
                <c:pt idx="16">
                  <c:v>16.214285714285722</c:v>
                </c:pt>
                <c:pt idx="17">
                  <c:v>18.678571428571431</c:v>
                </c:pt>
                <c:pt idx="18">
                  <c:v>11.5</c:v>
                </c:pt>
                <c:pt idx="19">
                  <c:v>-5.1785714285714306</c:v>
                </c:pt>
                <c:pt idx="20">
                  <c:v>-9.3571428571428612</c:v>
                </c:pt>
                <c:pt idx="21">
                  <c:v>1.3571428571428612</c:v>
                </c:pt>
                <c:pt idx="22">
                  <c:v>-2.4285714285714306</c:v>
                </c:pt>
                <c:pt idx="23">
                  <c:v>-3.1785714285714306</c:v>
                </c:pt>
                <c:pt idx="24">
                  <c:v>8.5</c:v>
                </c:pt>
                <c:pt idx="25">
                  <c:v>10.607142857142847</c:v>
                </c:pt>
                <c:pt idx="26">
                  <c:v>14.571428571428569</c:v>
                </c:pt>
                <c:pt idx="27">
                  <c:v>9.1785714285714306</c:v>
                </c:pt>
                <c:pt idx="28">
                  <c:v>-2.7142857142857082</c:v>
                </c:pt>
                <c:pt idx="29">
                  <c:v>4.2857142857142918</c:v>
                </c:pt>
                <c:pt idx="30">
                  <c:v>-0.6428571428571388</c:v>
                </c:pt>
                <c:pt idx="31">
                  <c:v>-14.607142857142861</c:v>
                </c:pt>
                <c:pt idx="32">
                  <c:v>-10.107142857142861</c:v>
                </c:pt>
                <c:pt idx="33">
                  <c:v>-6.1428571428571388</c:v>
                </c:pt>
                <c:pt idx="34">
                  <c:v>-4.3928571428571388</c:v>
                </c:pt>
                <c:pt idx="35">
                  <c:v>-6.1428571428571388</c:v>
                </c:pt>
                <c:pt idx="36">
                  <c:v>-9.392857142857153</c:v>
                </c:pt>
                <c:pt idx="37">
                  <c:v>-6.6071428571428612</c:v>
                </c:pt>
                <c:pt idx="38">
                  <c:v>-11.035714285714278</c:v>
                </c:pt>
                <c:pt idx="39">
                  <c:v>-15.892857142857139</c:v>
                </c:pt>
                <c:pt idx="40">
                  <c:v>-11.607142857142861</c:v>
                </c:pt>
                <c:pt idx="41">
                  <c:v>-7.1071428571428612</c:v>
                </c:pt>
                <c:pt idx="42">
                  <c:v>-5.5</c:v>
                </c:pt>
                <c:pt idx="43">
                  <c:v>-9.9642857142857153</c:v>
                </c:pt>
                <c:pt idx="44">
                  <c:v>-9.6428571428571459</c:v>
                </c:pt>
                <c:pt idx="45">
                  <c:v>1.1071428571428541</c:v>
                </c:pt>
                <c:pt idx="46">
                  <c:v>2</c:v>
                </c:pt>
                <c:pt idx="47">
                  <c:v>-2.3571428571428541</c:v>
                </c:pt>
                <c:pt idx="48">
                  <c:v>-3.6785714285714235</c:v>
                </c:pt>
                <c:pt idx="49">
                  <c:v>-5</c:v>
                </c:pt>
                <c:pt idx="50">
                  <c:v>-0.9642857142857153</c:v>
                </c:pt>
                <c:pt idx="51">
                  <c:v>-1.4285714285714306</c:v>
                </c:pt>
                <c:pt idx="52">
                  <c:v>-11.964285714285715</c:v>
                </c:pt>
                <c:pt idx="53">
                  <c:v>-16.142857142857142</c:v>
                </c:pt>
                <c:pt idx="54">
                  <c:v>-10.785714285714285</c:v>
                </c:pt>
                <c:pt idx="55">
                  <c:v>-3.4642857142857153</c:v>
                </c:pt>
                <c:pt idx="56">
                  <c:v>-1.4642857142857153</c:v>
                </c:pt>
                <c:pt idx="57">
                  <c:v>-3.4642857142857117</c:v>
                </c:pt>
                <c:pt idx="58">
                  <c:v>-3.8928571428571423</c:v>
                </c:pt>
                <c:pt idx="59">
                  <c:v>-2.9642857142857153</c:v>
                </c:pt>
                <c:pt idx="60">
                  <c:v>0.85714285714285765</c:v>
                </c:pt>
                <c:pt idx="61">
                  <c:v>1.8571428571428577</c:v>
                </c:pt>
                <c:pt idx="62">
                  <c:v>-0.2142857142857153</c:v>
                </c:pt>
                <c:pt idx="63">
                  <c:v>-0.9642857142857153</c:v>
                </c:pt>
                <c:pt idx="64">
                  <c:v>-1.678571428571427</c:v>
                </c:pt>
                <c:pt idx="65">
                  <c:v>-1.8571428571428577</c:v>
                </c:pt>
                <c:pt idx="66">
                  <c:v>-1.6428571428571459</c:v>
                </c:pt>
                <c:pt idx="67">
                  <c:v>-1.1428571428571423</c:v>
                </c:pt>
                <c:pt idx="68">
                  <c:v>-0.21428571428571175</c:v>
                </c:pt>
                <c:pt idx="69">
                  <c:v>-0.60714285714285765</c:v>
                </c:pt>
                <c:pt idx="70">
                  <c:v>-1.6785714285714306</c:v>
                </c:pt>
                <c:pt idx="71">
                  <c:v>-1.7440476190476168</c:v>
                </c:pt>
                <c:pt idx="72">
                  <c:v>-3.2857142857142847</c:v>
                </c:pt>
                <c:pt idx="73">
                  <c:v>-5.0416666666666679</c:v>
                </c:pt>
                <c:pt idx="74">
                  <c:v>-4.8333333333333339</c:v>
                </c:pt>
                <c:pt idx="75">
                  <c:v>-5</c:v>
                </c:pt>
                <c:pt idx="76">
                  <c:v>-5.3333333333333321</c:v>
                </c:pt>
              </c:numCache>
            </c:numRef>
          </c:xVal>
          <c:yVal>
            <c:numRef>
              <c:f>'Covod_19 mortality'!$H$360:$H$436</c:f>
              <c:numCache>
                <c:formatCode>General</c:formatCode>
                <c:ptCount val="77"/>
                <c:pt idx="0">
                  <c:v>5.333333333333333</c:v>
                </c:pt>
                <c:pt idx="1">
                  <c:v>10.375</c:v>
                </c:pt>
                <c:pt idx="2">
                  <c:v>13.7</c:v>
                </c:pt>
                <c:pt idx="3">
                  <c:v>19</c:v>
                </c:pt>
                <c:pt idx="4">
                  <c:v>28.642857142857142</c:v>
                </c:pt>
                <c:pt idx="5">
                  <c:v>35.571428571428569</c:v>
                </c:pt>
                <c:pt idx="6">
                  <c:v>44.571428571428569</c:v>
                </c:pt>
                <c:pt idx="7">
                  <c:v>56.285714285714285</c:v>
                </c:pt>
                <c:pt idx="8">
                  <c:v>68.642857142857139</c:v>
                </c:pt>
                <c:pt idx="9">
                  <c:v>81.428571428571431</c:v>
                </c:pt>
                <c:pt idx="10">
                  <c:v>95.142857142857139</c:v>
                </c:pt>
                <c:pt idx="11">
                  <c:v>111</c:v>
                </c:pt>
                <c:pt idx="12">
                  <c:v>126.64285714285714</c:v>
                </c:pt>
                <c:pt idx="13">
                  <c:v>138.85714285714286</c:v>
                </c:pt>
                <c:pt idx="14">
                  <c:v>147.28571428571428</c:v>
                </c:pt>
                <c:pt idx="15">
                  <c:v>158.28571428571428</c:v>
                </c:pt>
                <c:pt idx="16">
                  <c:v>171.85714285714286</c:v>
                </c:pt>
                <c:pt idx="17">
                  <c:v>190.71428571428572</c:v>
                </c:pt>
                <c:pt idx="18">
                  <c:v>209.21428571428572</c:v>
                </c:pt>
                <c:pt idx="19">
                  <c:v>213.71428571428572</c:v>
                </c:pt>
                <c:pt idx="20">
                  <c:v>198.85714285714286</c:v>
                </c:pt>
                <c:pt idx="21">
                  <c:v>195</c:v>
                </c:pt>
                <c:pt idx="22">
                  <c:v>201.57142857142858</c:v>
                </c:pt>
                <c:pt idx="23">
                  <c:v>190.14285714285714</c:v>
                </c:pt>
                <c:pt idx="24">
                  <c:v>195.21428571428572</c:v>
                </c:pt>
                <c:pt idx="25">
                  <c:v>207.14285714285714</c:v>
                </c:pt>
                <c:pt idx="26">
                  <c:v>216.42857142857142</c:v>
                </c:pt>
                <c:pt idx="27">
                  <c:v>236.28571428571428</c:v>
                </c:pt>
                <c:pt idx="28">
                  <c:v>234.78571428571428</c:v>
                </c:pt>
                <c:pt idx="29">
                  <c:v>230.85714285714286</c:v>
                </c:pt>
                <c:pt idx="30">
                  <c:v>243.35714285714286</c:v>
                </c:pt>
                <c:pt idx="31">
                  <c:v>229.57142857142858</c:v>
                </c:pt>
                <c:pt idx="32">
                  <c:v>214.14285714285714</c:v>
                </c:pt>
                <c:pt idx="33">
                  <c:v>209.35714285714286</c:v>
                </c:pt>
                <c:pt idx="34">
                  <c:v>201.85714285714286</c:v>
                </c:pt>
                <c:pt idx="35">
                  <c:v>200.57142857142858</c:v>
                </c:pt>
                <c:pt idx="36">
                  <c:v>189.57142857142858</c:v>
                </c:pt>
                <c:pt idx="37">
                  <c:v>181.78571428571428</c:v>
                </c:pt>
                <c:pt idx="38">
                  <c:v>176.35714285714286</c:v>
                </c:pt>
                <c:pt idx="39">
                  <c:v>159.71428571428572</c:v>
                </c:pt>
                <c:pt idx="40">
                  <c:v>144.57142857142858</c:v>
                </c:pt>
                <c:pt idx="41">
                  <c:v>136.5</c:v>
                </c:pt>
                <c:pt idx="42">
                  <c:v>130.35714285714286</c:v>
                </c:pt>
                <c:pt idx="43">
                  <c:v>125.5</c:v>
                </c:pt>
                <c:pt idx="44">
                  <c:v>110.42857142857143</c:v>
                </c:pt>
                <c:pt idx="45">
                  <c:v>106.21428571428571</c:v>
                </c:pt>
                <c:pt idx="46">
                  <c:v>112.64285714285714</c:v>
                </c:pt>
                <c:pt idx="47">
                  <c:v>110.21428571428571</c:v>
                </c:pt>
                <c:pt idx="48">
                  <c:v>107.92857142857143</c:v>
                </c:pt>
                <c:pt idx="49">
                  <c:v>102.85714285714286</c:v>
                </c:pt>
                <c:pt idx="50">
                  <c:v>97.928571428571431</c:v>
                </c:pt>
                <c:pt idx="51">
                  <c:v>100.92857142857143</c:v>
                </c:pt>
                <c:pt idx="52">
                  <c:v>95.071428571428569</c:v>
                </c:pt>
                <c:pt idx="53">
                  <c:v>77</c:v>
                </c:pt>
                <c:pt idx="54">
                  <c:v>62.785714285714285</c:v>
                </c:pt>
                <c:pt idx="55">
                  <c:v>55.428571428571431</c:v>
                </c:pt>
                <c:pt idx="56">
                  <c:v>55.857142857142854</c:v>
                </c:pt>
                <c:pt idx="57">
                  <c:v>52.5</c:v>
                </c:pt>
                <c:pt idx="58">
                  <c:v>48.928571428571431</c:v>
                </c:pt>
                <c:pt idx="59">
                  <c:v>44.714285714285715</c:v>
                </c:pt>
                <c:pt idx="60">
                  <c:v>43</c:v>
                </c:pt>
                <c:pt idx="61">
                  <c:v>46.428571428571431</c:v>
                </c:pt>
                <c:pt idx="62">
                  <c:v>46.714285714285715</c:v>
                </c:pt>
                <c:pt idx="63">
                  <c:v>46</c:v>
                </c:pt>
                <c:pt idx="64">
                  <c:v>44.785714285714285</c:v>
                </c:pt>
                <c:pt idx="65">
                  <c:v>42.642857142857146</c:v>
                </c:pt>
                <c:pt idx="66">
                  <c:v>41.071428571428569</c:v>
                </c:pt>
                <c:pt idx="67">
                  <c:v>39.357142857142854</c:v>
                </c:pt>
                <c:pt idx="68">
                  <c:v>38.785714285714285</c:v>
                </c:pt>
                <c:pt idx="69">
                  <c:v>38.928571428571431</c:v>
                </c:pt>
                <c:pt idx="70">
                  <c:v>37.571428571428569</c:v>
                </c:pt>
                <c:pt idx="71">
                  <c:v>35.571428571428569</c:v>
                </c:pt>
                <c:pt idx="72">
                  <c:v>34.083333333333336</c:v>
                </c:pt>
                <c:pt idx="73">
                  <c:v>29</c:v>
                </c:pt>
                <c:pt idx="74">
                  <c:v>24</c:v>
                </c:pt>
                <c:pt idx="75">
                  <c:v>19.333333333333332</c:v>
                </c:pt>
                <c:pt idx="76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7-757C-CB4C-ACD3-2E76559778C1}"/>
            </c:ext>
          </c:extLst>
        </c:ser>
        <c:ser>
          <c:idx val="5"/>
          <c:order val="4"/>
          <c:tx>
            <c:v>UK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mortality'!$I$534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{F33BBDC0-9596-6646-8A39-0C4E5C78F511}</c15:txfldGUID>
                      <c15:f>'Covod_19 mortality'!$I$534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8-757C-CB4C-ACD3-2E76559778C1}"/>
                </c:ext>
              </c:extLst>
            </c:dLbl>
            <c:dLbl>
              <c:idx val="1"/>
              <c:tx>
                <c:strRef>
                  <c:f>'Covod_19 mortality'!$I$535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{2CB43D5F-E8D4-8042-817A-F1D9E31BA9F3}</c15:txfldGUID>
                      <c15:f>'Covod_19 mortality'!$I$535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9-757C-CB4C-ACD3-2E76559778C1}"/>
                </c:ext>
              </c:extLst>
            </c:dLbl>
            <c:dLbl>
              <c:idx val="2"/>
              <c:tx>
                <c:strRef>
                  <c:f>'Covod_19 mortality'!$I$536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{45CD5BE1-1959-4E4E-A0A5-0A9B5F213A14}</c15:txfldGUID>
                      <c15:f>'Covod_19 mortality'!$I$536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A-757C-CB4C-ACD3-2E76559778C1}"/>
                </c:ext>
              </c:extLst>
            </c:dLbl>
            <c:dLbl>
              <c:idx val="3"/>
              <c:tx>
                <c:strRef>
                  <c:f>'Covod_19 mortality'!$I$537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{6099ECAB-F244-F149-90D7-E694C32620CB}</c15:txfldGUID>
                      <c15:f>'Covod_19 mortality'!$I$537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B-757C-CB4C-ACD3-2E76559778C1}"/>
                </c:ext>
              </c:extLst>
            </c:dLbl>
            <c:dLbl>
              <c:idx val="4"/>
              <c:tx>
                <c:strRef>
                  <c:f>'Covod_19 mortality'!$I$538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{83D3F2B3-8B32-2F4B-8478-69E1D4F4B3F0}</c15:txfldGUID>
                      <c15:f>'Covod_19 mortality'!$I$538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C-757C-CB4C-ACD3-2E76559778C1}"/>
                </c:ext>
              </c:extLst>
            </c:dLbl>
            <c:dLbl>
              <c:idx val="5"/>
              <c:tx>
                <c:strRef>
                  <c:f>'Covod_19 mortality'!$I$539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{61A379CB-ADB7-CD47-879E-FF7D90BADA97}</c15:txfldGUID>
                      <c15:f>'Covod_19 mortality'!$I$539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D-757C-CB4C-ACD3-2E76559778C1}"/>
                </c:ext>
              </c:extLst>
            </c:dLbl>
            <c:dLbl>
              <c:idx val="6"/>
              <c:tx>
                <c:strRef>
                  <c:f>'Covod_19 mortality'!$I$540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{C566660A-168F-DE45-BF3A-C56255BED2CA}</c15:txfldGUID>
                      <c15:f>'Covod_19 mortality'!$I$540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E-757C-CB4C-ACD3-2E76559778C1}"/>
                </c:ext>
              </c:extLst>
            </c:dLbl>
            <c:dLbl>
              <c:idx val="7"/>
              <c:tx>
                <c:strRef>
                  <c:f>'Covod_19 mortality'!$I$541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{56FA0FA3-B764-4548-A804-2FE3F5978F6D}</c15:txfldGUID>
                      <c15:f>'Covod_19 mortality'!$I$541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F-757C-CB4C-ACD3-2E76559778C1}"/>
                </c:ext>
              </c:extLst>
            </c:dLbl>
            <c:dLbl>
              <c:idx val="8"/>
              <c:tx>
                <c:strRef>
                  <c:f>'Covod_19 mortality'!$I$542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{75661D9D-287C-5B4C-AA23-983A92B23A3A}</c15:txfldGUID>
                      <c15:f>'Covod_19 mortality'!$I$542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0-757C-CB4C-ACD3-2E76559778C1}"/>
                </c:ext>
              </c:extLst>
            </c:dLbl>
            <c:dLbl>
              <c:idx val="9"/>
              <c:tx>
                <c:strRef>
                  <c:f>'Covod_19 mortality'!$I$543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{B776B5ED-E103-A345-B762-904C452290F9}</c15:txfldGUID>
                      <c15:f>'Covod_19 mortality'!$I$543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1-757C-CB4C-ACD3-2E76559778C1}"/>
                </c:ext>
              </c:extLst>
            </c:dLbl>
            <c:dLbl>
              <c:idx val="10"/>
              <c:tx>
                <c:strRef>
                  <c:f>'Covod_19 mortality'!$I$544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{EDD78E45-42F3-0448-AA46-9B08C956A4F1}</c15:txfldGUID>
                      <c15:f>'Covod_19 mortality'!$I$544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2-757C-CB4C-ACD3-2E76559778C1}"/>
                </c:ext>
              </c:extLst>
            </c:dLbl>
            <c:dLbl>
              <c:idx val="11"/>
              <c:tx>
                <c:strRef>
                  <c:f>'Covod_19 mortality'!$I$545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{26D859FE-0F33-764C-87D5-C0FE2500DCF0}</c15:txfldGUID>
                      <c15:f>'Covod_19 mortality'!$I$545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3-757C-CB4C-ACD3-2E76559778C1}"/>
                </c:ext>
              </c:extLst>
            </c:dLbl>
            <c:dLbl>
              <c:idx val="12"/>
              <c:tx>
                <c:strRef>
                  <c:f>'Covod_19 mortality'!$I$546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{66F2A9BA-1C1B-5B4D-9FFC-4697C72456FE}</c15:txfldGUID>
                      <c15:f>'Covod_19 mortality'!$I$546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4-757C-CB4C-ACD3-2E76559778C1}"/>
                </c:ext>
              </c:extLst>
            </c:dLbl>
            <c:dLbl>
              <c:idx val="13"/>
              <c:tx>
                <c:strRef>
                  <c:f>'Covod_19 mortality'!$I$547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{6D519203-B203-024C-992E-14EE374BA569}</c15:txfldGUID>
                      <c15:f>'Covod_19 mortality'!$I$547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5-757C-CB4C-ACD3-2E76559778C1}"/>
                </c:ext>
              </c:extLst>
            </c:dLbl>
            <c:dLbl>
              <c:idx val="14"/>
              <c:tx>
                <c:strRef>
                  <c:f>'Covod_19 mortality'!$I$548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{D7C07209-7A05-6341-B0E7-5E9D1D12D9C7}</c15:txfldGUID>
                      <c15:f>'Covod_19 mortality'!$I$548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6-757C-CB4C-ACD3-2E76559778C1}"/>
                </c:ext>
              </c:extLst>
            </c:dLbl>
            <c:dLbl>
              <c:idx val="15"/>
              <c:tx>
                <c:strRef>
                  <c:f>'Covod_19 mortality'!$I$549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{06CB7AE0-3206-5F4B-90EB-3DAC16A633D0}</c15:txfldGUID>
                      <c15:f>'Covod_19 mortality'!$I$549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7-757C-CB4C-ACD3-2E76559778C1}"/>
                </c:ext>
              </c:extLst>
            </c:dLbl>
            <c:dLbl>
              <c:idx val="16"/>
              <c:tx>
                <c:strRef>
                  <c:f>'Covod_19 mortality'!$I$550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{8EB43433-EE8B-D349-8AAD-7EF1D4A9945E}</c15:txfldGUID>
                      <c15:f>'Covod_19 mortality'!$I$550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8-757C-CB4C-ACD3-2E76559778C1}"/>
                </c:ext>
              </c:extLst>
            </c:dLbl>
            <c:dLbl>
              <c:idx val="17"/>
              <c:tx>
                <c:strRef>
                  <c:f>'Covod_19 mortality'!$I$551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{F895A557-A0E6-4448-92C6-F31A546AE72C}</c15:txfldGUID>
                      <c15:f>'Covod_19 mortality'!$I$551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9-757C-CB4C-ACD3-2E76559778C1}"/>
                </c:ext>
              </c:extLst>
            </c:dLbl>
            <c:dLbl>
              <c:idx val="18"/>
              <c:tx>
                <c:strRef>
                  <c:f>'Covod_19 mortality'!$I$552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{5E8EE13D-76B1-1245-90E6-A6B9611B9965}</c15:txfldGUID>
                      <c15:f>'Covod_19 mortality'!$I$552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A-757C-CB4C-ACD3-2E76559778C1}"/>
                </c:ext>
              </c:extLst>
            </c:dLbl>
            <c:dLbl>
              <c:idx val="19"/>
              <c:tx>
                <c:strRef>
                  <c:f>'Covod_19 mortality'!$I$553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{2EDAB9B8-A7BB-4949-8B58-F733088634A1}</c15:txfldGUID>
                      <c15:f>'Covod_19 mortality'!$I$553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B-757C-CB4C-ACD3-2E76559778C1}"/>
                </c:ext>
              </c:extLst>
            </c:dLbl>
            <c:dLbl>
              <c:idx val="20"/>
              <c:tx>
                <c:strRef>
                  <c:f>'Covod_19 mortality'!$I$554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{E6C01E48-39FD-1A43-8258-7089C8408C47}</c15:txfldGUID>
                      <c15:f>'Covod_19 mortality'!$I$554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C-757C-CB4C-ACD3-2E76559778C1}"/>
                </c:ext>
              </c:extLst>
            </c:dLbl>
            <c:dLbl>
              <c:idx val="21"/>
              <c:tx>
                <c:strRef>
                  <c:f>'Covod_19 mortality'!$I$555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{4EFF07BE-0ADB-A349-BBE2-574D2110B170}</c15:txfldGUID>
                      <c15:f>'Covod_19 mortality'!$I$555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D-757C-CB4C-ACD3-2E76559778C1}"/>
                </c:ext>
              </c:extLst>
            </c:dLbl>
            <c:dLbl>
              <c:idx val="22"/>
              <c:tx>
                <c:strRef>
                  <c:f>'Covod_19 mortality'!$I$556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{3EAA0781-A9D8-1247-BD91-BE16CC2ECD53}</c15:txfldGUID>
                      <c15:f>'Covod_19 mortality'!$I$556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E-757C-CB4C-ACD3-2E76559778C1}"/>
                </c:ext>
              </c:extLst>
            </c:dLbl>
            <c:dLbl>
              <c:idx val="23"/>
              <c:tx>
                <c:strRef>
                  <c:f>'Covod_19 mortality'!$I$557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{BB941304-09FB-6641-B58B-8E077F8EB556}</c15:txfldGUID>
                      <c15:f>'Covod_19 mortality'!$I$557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F-757C-CB4C-ACD3-2E76559778C1}"/>
                </c:ext>
              </c:extLst>
            </c:dLbl>
            <c:dLbl>
              <c:idx val="24"/>
              <c:tx>
                <c:strRef>
                  <c:f>'Covod_19 mortality'!$I$558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{93AFBAA1-4DFA-9444-A9BB-8D016278CD56}</c15:txfldGUID>
                      <c15:f>'Covod_19 mortality'!$I$558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0-757C-CB4C-ACD3-2E76559778C1}"/>
                </c:ext>
              </c:extLst>
            </c:dLbl>
            <c:dLbl>
              <c:idx val="25"/>
              <c:tx>
                <c:strRef>
                  <c:f>'Covod_19 mortality'!$I$559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{B57C1C42-4F65-004F-B0A1-F6802F51EDFE}</c15:txfldGUID>
                      <c15:f>'Covod_19 mortality'!$I$559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1-757C-CB4C-ACD3-2E76559778C1}"/>
                </c:ext>
              </c:extLst>
            </c:dLbl>
            <c:dLbl>
              <c:idx val="26"/>
              <c:tx>
                <c:strRef>
                  <c:f>'Covod_19 mortality'!$I$560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{1406C043-377E-3440-A020-452D97E1B53D}</c15:txfldGUID>
                      <c15:f>'Covod_19 mortality'!$I$560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2-757C-CB4C-ACD3-2E76559778C1}"/>
                </c:ext>
              </c:extLst>
            </c:dLbl>
            <c:dLbl>
              <c:idx val="27"/>
              <c:tx>
                <c:strRef>
                  <c:f>'Covod_19 mortality'!$I$561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{B5FE4A69-3269-9240-9D9A-CCDDF9EBACE4}</c15:txfldGUID>
                      <c15:f>'Covod_19 mortality'!$I$561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3-757C-CB4C-ACD3-2E76559778C1}"/>
                </c:ext>
              </c:extLst>
            </c:dLbl>
            <c:dLbl>
              <c:idx val="28"/>
              <c:tx>
                <c:strRef>
                  <c:f>'Covod_19 mortality'!$I$562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{98DD524E-D97C-BA43-BA70-2CE946948ADE}</c15:txfldGUID>
                      <c15:f>'Covod_19 mortality'!$I$562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4-757C-CB4C-ACD3-2E76559778C1}"/>
                </c:ext>
              </c:extLst>
            </c:dLbl>
            <c:dLbl>
              <c:idx val="29"/>
              <c:tx>
                <c:strRef>
                  <c:f>'Covod_19 mortality'!$I$563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{AD235AAC-506E-444A-8DFB-7D14F63E973B}</c15:txfldGUID>
                      <c15:f>'Covod_19 mortality'!$I$563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5-757C-CB4C-ACD3-2E76559778C1}"/>
                </c:ext>
              </c:extLst>
            </c:dLbl>
            <c:dLbl>
              <c:idx val="30"/>
              <c:tx>
                <c:strRef>
                  <c:f>'Covod_19 mortality'!$I$564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{ACAFF73D-8E86-484F-90C9-27780FDDBB27}</c15:txfldGUID>
                      <c15:f>'Covod_19 mortality'!$I$564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6-757C-CB4C-ACD3-2E76559778C1}"/>
                </c:ext>
              </c:extLst>
            </c:dLbl>
            <c:dLbl>
              <c:idx val="31"/>
              <c:tx>
                <c:strRef>
                  <c:f>'Covod_19 mortality'!$I$565</c:f>
                  <c:strCache>
                    <c:ptCount val="1"/>
                    <c:pt idx="0">
                      <c:v>06-Apr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{FD2D0EAE-F7D8-4F40-93FA-0B77A1B9C95B}</c15:txfldGUID>
                      <c15:f>'Covod_19 mortality'!$I$565</c15:f>
                      <c15:dlblFieldTableCache>
                        <c:ptCount val="1"/>
                        <c:pt idx="0">
                          <c:v>06-Apr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7-757C-CB4C-ACD3-2E76559778C1}"/>
                </c:ext>
              </c:extLst>
            </c:dLbl>
            <c:dLbl>
              <c:idx val="32"/>
              <c:tx>
                <c:strRef>
                  <c:f>'Covod_19 mortality'!$I$566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{D199DDE8-932B-AE40-9DC9-1AA0D4AD8F39}</c15:txfldGUID>
                      <c15:f>'Covod_19 mortality'!$I$566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8-757C-CB4C-ACD3-2E76559778C1}"/>
                </c:ext>
              </c:extLst>
            </c:dLbl>
            <c:dLbl>
              <c:idx val="33"/>
              <c:tx>
                <c:strRef>
                  <c:f>'Covod_19 mortality'!$I$567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{10F1F671-A963-1D4F-84DA-29A5354566FB}</c15:txfldGUID>
                      <c15:f>'Covod_19 mortality'!$I$567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9-757C-CB4C-ACD3-2E76559778C1}"/>
                </c:ext>
              </c:extLst>
            </c:dLbl>
            <c:dLbl>
              <c:idx val="34"/>
              <c:tx>
                <c:strRef>
                  <c:f>'Covod_19 mortality'!$I$568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{B3A09C16-EE5F-7A49-B10B-447B2233845C}</c15:txfldGUID>
                      <c15:f>'Covod_19 mortality'!$I$568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A-757C-CB4C-ACD3-2E76559778C1}"/>
                </c:ext>
              </c:extLst>
            </c:dLbl>
            <c:dLbl>
              <c:idx val="35"/>
              <c:tx>
                <c:strRef>
                  <c:f>'Covod_19 mortality'!$I$569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{1C6A0E81-1E21-5C4F-B034-E3F88957617A}</c15:txfldGUID>
                      <c15:f>'Covod_19 mortality'!$I$569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B-757C-CB4C-ACD3-2E76559778C1}"/>
                </c:ext>
              </c:extLst>
            </c:dLbl>
            <c:dLbl>
              <c:idx val="36"/>
              <c:tx>
                <c:strRef>
                  <c:f>'Covod_19 mortality'!$I$570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{B887BF95-D529-3F47-8439-5EF27FDC837A}</c15:txfldGUID>
                      <c15:f>'Covod_19 mortality'!$I$570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C-757C-CB4C-ACD3-2E76559778C1}"/>
                </c:ext>
              </c:extLst>
            </c:dLbl>
            <c:dLbl>
              <c:idx val="37"/>
              <c:tx>
                <c:strRef>
                  <c:f>'Covod_19 mortality'!$I$571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{B457BF70-38BE-D146-86CA-BAA309A5B046}</c15:txfldGUID>
                      <c15:f>'Covod_19 mortality'!$I$571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D-757C-CB4C-ACD3-2E76559778C1}"/>
                </c:ext>
              </c:extLst>
            </c:dLbl>
            <c:dLbl>
              <c:idx val="38"/>
              <c:tx>
                <c:strRef>
                  <c:f>'Covod_19 mortality'!$I$572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{931F4718-506B-F44C-8128-E9CA0DD32D0F}</c15:txfldGUID>
                      <c15:f>'Covod_19 mortality'!$I$572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E-757C-CB4C-ACD3-2E76559778C1}"/>
                </c:ext>
              </c:extLst>
            </c:dLbl>
            <c:dLbl>
              <c:idx val="39"/>
              <c:tx>
                <c:strRef>
                  <c:f>'Covod_19 mortality'!$I$573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{2792132D-69ED-254C-B9C1-F7AAEFEBE205}</c15:txfldGUID>
                      <c15:f>'Covod_19 mortality'!$I$573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F-757C-CB4C-ACD3-2E76559778C1}"/>
                </c:ext>
              </c:extLst>
            </c:dLbl>
            <c:dLbl>
              <c:idx val="40"/>
              <c:tx>
                <c:strRef>
                  <c:f>'Covod_19 mortality'!$I$574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{82A52A96-5134-C443-BC82-243430779133}</c15:txfldGUID>
                      <c15:f>'Covod_19 mortality'!$I$574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0-757C-CB4C-ACD3-2E76559778C1}"/>
                </c:ext>
              </c:extLst>
            </c:dLbl>
            <c:dLbl>
              <c:idx val="41"/>
              <c:tx>
                <c:strRef>
                  <c:f>'Covod_19 mortality'!$I$575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{D11F8248-EAA5-6C4F-AE3D-F451130F714B}</c15:txfldGUID>
                      <c15:f>'Covod_19 mortality'!$I$575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1-757C-CB4C-ACD3-2E76559778C1}"/>
                </c:ext>
              </c:extLst>
            </c:dLbl>
            <c:dLbl>
              <c:idx val="42"/>
              <c:tx>
                <c:strRef>
                  <c:f>'Covod_19 mortality'!$I$576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{10A1AF55-CD45-5F4F-B8F1-BE88117B5EF6}</c15:txfldGUID>
                      <c15:f>'Covod_19 mortality'!$I$576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2-757C-CB4C-ACD3-2E76559778C1}"/>
                </c:ext>
              </c:extLst>
            </c:dLbl>
            <c:dLbl>
              <c:idx val="43"/>
              <c:tx>
                <c:strRef>
                  <c:f>'Covod_19 mortality'!$I$577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{E108DE6F-D760-0E4F-AEC2-A2E36A3F14B5}</c15:txfldGUID>
                      <c15:f>'Covod_19 mortality'!$I$577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3-757C-CB4C-ACD3-2E76559778C1}"/>
                </c:ext>
              </c:extLst>
            </c:dLbl>
            <c:dLbl>
              <c:idx val="44"/>
              <c:tx>
                <c:strRef>
                  <c:f>'Covod_19 mortality'!$I$578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{95FC04E2-F450-D344-9D9E-08F81ECFD319}</c15:txfldGUID>
                      <c15:f>'Covod_19 mortality'!$I$578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4-757C-CB4C-ACD3-2E76559778C1}"/>
                </c:ext>
              </c:extLst>
            </c:dLbl>
            <c:dLbl>
              <c:idx val="45"/>
              <c:tx>
                <c:strRef>
                  <c:f>'Covod_19 mortality'!$I$579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{CD7A5C50-B75E-BE4C-A67C-D42F203AC9AD}</c15:txfldGUID>
                      <c15:f>'Covod_19 mortality'!$I$579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5-757C-CB4C-ACD3-2E76559778C1}"/>
                </c:ext>
              </c:extLst>
            </c:dLbl>
            <c:dLbl>
              <c:idx val="46"/>
              <c:tx>
                <c:strRef>
                  <c:f>'Covod_19 mortality'!$I$580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{0E0352EE-9DAA-B541-B575-4030EC782115}</c15:txfldGUID>
                      <c15:f>'Covod_19 mortality'!$I$580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6-757C-CB4C-ACD3-2E76559778C1}"/>
                </c:ext>
              </c:extLst>
            </c:dLbl>
            <c:dLbl>
              <c:idx val="47"/>
              <c:tx>
                <c:strRef>
                  <c:f>'Covod_19 mortality'!$I$581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{60189FE8-9D60-CA49-83EC-B54405866579}</c15:txfldGUID>
                      <c15:f>'Covod_19 mortality'!$I$581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7-757C-CB4C-ACD3-2E76559778C1}"/>
                </c:ext>
              </c:extLst>
            </c:dLbl>
            <c:dLbl>
              <c:idx val="48"/>
              <c:tx>
                <c:strRef>
                  <c:f>'Covod_19 mortality'!$I$582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{A8439FAC-5B79-C747-953B-3F91E7ABF254}</c15:txfldGUID>
                      <c15:f>'Covod_19 mortality'!$I$582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8-757C-CB4C-ACD3-2E76559778C1}"/>
                </c:ext>
              </c:extLst>
            </c:dLbl>
            <c:dLbl>
              <c:idx val="49"/>
              <c:tx>
                <c:strRef>
                  <c:f>'Covod_19 mortality'!$I$583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{3F88D575-CEDA-3040-9754-6F0AF508AB08}</c15:txfldGUID>
                      <c15:f>'Covod_19 mortality'!$I$583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9-757C-CB4C-ACD3-2E76559778C1}"/>
                </c:ext>
              </c:extLst>
            </c:dLbl>
            <c:dLbl>
              <c:idx val="50"/>
              <c:tx>
                <c:strRef>
                  <c:f>'Covod_19 mortality'!$I$584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{F77AF61A-7FDC-9D43-9637-B3B7AB57AF90}</c15:txfldGUID>
                      <c15:f>'Covod_19 mortality'!$I$584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A-757C-CB4C-ACD3-2E76559778C1}"/>
                </c:ext>
              </c:extLst>
            </c:dLbl>
            <c:dLbl>
              <c:idx val="51"/>
              <c:tx>
                <c:strRef>
                  <c:f>'Covod_19 mortality'!$I$585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{178C72D1-9A0E-314C-9D14-B2C18E19A722}</c15:txfldGUID>
                      <c15:f>'Covod_19 mortality'!$I$585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B-757C-CB4C-ACD3-2E76559778C1}"/>
                </c:ext>
              </c:extLst>
            </c:dLbl>
            <c:dLbl>
              <c:idx val="52"/>
              <c:tx>
                <c:strRef>
                  <c:f>'Covod_19 mortality'!$I$586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{75F4A49D-7FA6-3B45-A696-007A536E1752}</c15:txfldGUID>
                      <c15:f>'Covod_19 mortality'!$I$586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C-757C-CB4C-ACD3-2E76559778C1}"/>
                </c:ext>
              </c:extLst>
            </c:dLbl>
            <c:dLbl>
              <c:idx val="53"/>
              <c:tx>
                <c:strRef>
                  <c:f>'Covod_19 mortality'!$I$587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{83570441-AF8B-6244-9876-A74208A07EDC}</c15:txfldGUID>
                      <c15:f>'Covod_19 mortality'!$I$587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D-757C-CB4C-ACD3-2E76559778C1}"/>
                </c:ext>
              </c:extLst>
            </c:dLbl>
            <c:dLbl>
              <c:idx val="54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{E8CB66B2-0328-1644-ABCD-6CD0C8159857}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E-757C-CB4C-ACD3-2E76559778C1}"/>
                </c:ext>
              </c:extLst>
            </c:dLbl>
            <c:dLbl>
              <c:idx val="55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{66FC826E-C18C-F140-BAFC-CF19A898710E}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F-757C-CB4C-ACD3-2E76559778C1}"/>
                </c:ext>
              </c:extLst>
            </c:dLbl>
            <c:dLbl>
              <c:idx val="56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{832A0962-DA0D-784E-B7DD-3F83EFA89381}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0-757C-CB4C-ACD3-2E76559778C1}"/>
                </c:ext>
              </c:extLst>
            </c:dLbl>
            <c:dLbl>
              <c:idx val="57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{5C9BDE2A-BC21-1948-AD43-B82B2FB4812E}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1-757C-CB4C-ACD3-2E76559778C1}"/>
                </c:ext>
              </c:extLst>
            </c:dLbl>
            <c:dLbl>
              <c:idx val="58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{5DBF1ECD-5A6F-B044-B176-07119BC72417}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2-757C-CB4C-ACD3-2E76559778C1}"/>
                </c:ext>
              </c:extLst>
            </c:dLbl>
            <c:dLbl>
              <c:idx val="59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{402E3A92-2027-2543-A3EE-7B396814730A}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3-757C-CB4C-ACD3-2E76559778C1}"/>
                </c:ext>
              </c:extLst>
            </c:dLbl>
            <c:dLbl>
              <c:idx val="60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{CF8E8A2D-980E-0443-B005-9DF5FAC50D16}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4-757C-CB4C-ACD3-2E76559778C1}"/>
                </c:ext>
              </c:extLst>
            </c:dLbl>
            <c:dLbl>
              <c:idx val="61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{99BED82E-CEF7-EF4B-BCE9-66A5D6E703DF}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5-757C-CB4C-ACD3-2E76559778C1}"/>
                </c:ext>
              </c:extLst>
            </c:dLbl>
            <c:dLbl>
              <c:idx val="62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{9C6482CB-4802-3C4E-8BCC-FCDE816E75D6}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6-757C-CB4C-ACD3-2E76559778C1}"/>
                </c:ext>
              </c:extLst>
            </c:dLbl>
            <c:dLbl>
              <c:idx val="63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{AACE2769-BE06-6B4E-A38B-2E14E445C29C}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7-757C-CB4C-ACD3-2E76559778C1}"/>
                </c:ext>
              </c:extLst>
            </c:dLbl>
            <c:dLbl>
              <c:idx val="64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{274B2996-C0E6-2547-B718-3CFCDF5C3DE1}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8-757C-CB4C-ACD3-2E76559778C1}"/>
                </c:ext>
              </c:extLst>
            </c:dLbl>
            <c:dLbl>
              <c:idx val="65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{AB8C5006-8795-7D4F-A717-2B3C170AE0C1}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9-757C-CB4C-ACD3-2E76559778C1}"/>
                </c:ext>
              </c:extLst>
            </c:dLbl>
            <c:dLbl>
              <c:idx val="66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{BB10BB46-3BBB-614F-B26A-84C0554A9A44}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A-757C-CB4C-ACD3-2E76559778C1}"/>
                </c:ext>
              </c:extLst>
            </c:dLbl>
            <c:dLbl>
              <c:idx val="67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{3EAF8E14-9BC0-A545-9F6B-BB9A8C1BC23E}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B-757C-CB4C-ACD3-2E76559778C1}"/>
                </c:ext>
              </c:extLst>
            </c:dLbl>
            <c:dLbl>
              <c:idx val="68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{86AC75D7-6E31-B44F-815D-25771B558FB9}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C-757C-CB4C-ACD3-2E76559778C1}"/>
                </c:ext>
              </c:extLst>
            </c:dLbl>
            <c:dLbl>
              <c:idx val="69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{A20AE6AD-E7C9-E247-AB87-539867046603}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D-757C-CB4C-ACD3-2E76559778C1}"/>
                </c:ext>
              </c:extLst>
            </c:dLbl>
            <c:dLbl>
              <c:idx val="70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{1AC4A8BA-2E31-4445-B207-1FFDEE91863D}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E-757C-CB4C-ACD3-2E76559778C1}"/>
                </c:ext>
              </c:extLst>
            </c:dLbl>
            <c:dLbl>
              <c:idx val="71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{DB6F57CB-4D97-5842-9302-89AA077C0938}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F-757C-CB4C-ACD3-2E76559778C1}"/>
                </c:ext>
              </c:extLst>
            </c:dLbl>
            <c:dLbl>
              <c:idx val="72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{4BD7C0BB-3779-564D-8E13-9FC6617CC776}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0-757C-CB4C-ACD3-2E76559778C1}"/>
                </c:ext>
              </c:extLst>
            </c:dLbl>
            <c:dLbl>
              <c:idx val="73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{A735B5F8-F4CD-AD46-A623-8A0CB1769306}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1-757C-CB4C-ACD3-2E76559778C1}"/>
                </c:ext>
              </c:extLst>
            </c:dLbl>
            <c:dLbl>
              <c:idx val="74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{0BD7744B-410C-5B48-8196-2ECA82C8DCC1}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2-757C-CB4C-ACD3-2E76559778C1}"/>
                </c:ext>
              </c:extLst>
            </c:dLbl>
            <c:dLbl>
              <c:idx val="75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{0E0C7A3E-C3FA-2649-9397-D755A4FE7BDF}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3-757C-CB4C-ACD3-2E76559778C1}"/>
                </c:ext>
              </c:extLst>
            </c:dLbl>
            <c:dLbl>
              <c:idx val="76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{0087015F-86BC-5342-9B29-DDD49E462CFF}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4-757C-CB4C-ACD3-2E76559778C1}"/>
                </c:ext>
              </c:extLst>
            </c:dLbl>
            <c:dLbl>
              <c:idx val="77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{2B0F89FF-3FA1-5C49-A94B-66066DF5F18E}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5-757C-CB4C-ACD3-2E76559778C1}"/>
                </c:ext>
              </c:extLst>
            </c:dLbl>
            <c:dLbl>
              <c:idx val="78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{207A49FF-3B13-EF44-A01A-16FC3D640606}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6-757C-CB4C-ACD3-2E76559778C1}"/>
                </c:ext>
              </c:extLst>
            </c:dLbl>
            <c:dLbl>
              <c:idx val="79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{BAA05435-6C70-5346-A9E2-F4C26336BA36}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7-757C-CB4C-ACD3-2E76559778C1}"/>
                </c:ext>
              </c:extLst>
            </c:dLbl>
            <c:dLbl>
              <c:idx val="80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{D5FE7762-F8DC-0049-9193-21DC075DF65E}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8-757C-CB4C-ACD3-2E76559778C1}"/>
                </c:ext>
              </c:extLst>
            </c:dLbl>
            <c:dLbl>
              <c:idx val="81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{887DEC36-46EE-F54A-9D8B-07714EC247AB}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9-757C-CB4C-ACD3-2E76559778C1}"/>
                </c:ext>
              </c:extLst>
            </c:dLbl>
            <c:dLbl>
              <c:idx val="82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{35F73C64-85BA-DA4B-ACFD-517236E44C66}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A-757C-CB4C-ACD3-2E76559778C1}"/>
                </c:ext>
              </c:extLst>
            </c:dLbl>
            <c:dLbl>
              <c:idx val="83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{952C4464-B4FD-D64F-9E8D-455736D5005E}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B-757C-CB4C-ACD3-2E76559778C1}"/>
                </c:ext>
              </c:extLst>
            </c:dLbl>
            <c:dLbl>
              <c:idx val="84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{DB28D760-276A-DA4F-9560-20442DCD2BD9}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C-757C-CB4C-ACD3-2E76559778C1}"/>
                </c:ext>
              </c:extLst>
            </c:dLbl>
            <c:dLbl>
              <c:idx val="85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{CFCFB8E4-C8AA-7D40-B76F-08D5C365CBBB}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D-757C-CB4C-ACD3-2E76559778C1}"/>
                </c:ext>
              </c:extLst>
            </c:dLbl>
            <c:dLbl>
              <c:idx val="86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{1372FBC9-7130-3940-B88C-DD4F96CE2679}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E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mortality'!$G$534:$G$620</c:f>
              <c:numCache>
                <c:formatCode>General</c:formatCode>
                <c:ptCount val="87"/>
                <c:pt idx="0">
                  <c:v>0.1875</c:v>
                </c:pt>
                <c:pt idx="1">
                  <c:v>0.31666666666666671</c:v>
                </c:pt>
                <c:pt idx="2">
                  <c:v>0.85416666666666674</c:v>
                </c:pt>
                <c:pt idx="3">
                  <c:v>3.0285714285714285</c:v>
                </c:pt>
                <c:pt idx="4">
                  <c:v>3.4404761904761898</c:v>
                </c:pt>
                <c:pt idx="5">
                  <c:v>2.8214285714285716</c:v>
                </c:pt>
                <c:pt idx="6">
                  <c:v>4.3214285714285721</c:v>
                </c:pt>
                <c:pt idx="7">
                  <c:v>5.3928571428571423</c:v>
                </c:pt>
                <c:pt idx="8">
                  <c:v>5.3214285714285712</c:v>
                </c:pt>
                <c:pt idx="9">
                  <c:v>4.6785714285714306</c:v>
                </c:pt>
                <c:pt idx="10">
                  <c:v>4.6428571428571423</c:v>
                </c:pt>
                <c:pt idx="11">
                  <c:v>9.178571428571427</c:v>
                </c:pt>
                <c:pt idx="12">
                  <c:v>16.785714285714288</c:v>
                </c:pt>
                <c:pt idx="13">
                  <c:v>20.607142857142854</c:v>
                </c:pt>
                <c:pt idx="14">
                  <c:v>24.285714285714285</c:v>
                </c:pt>
                <c:pt idx="15">
                  <c:v>31.214285714285715</c:v>
                </c:pt>
                <c:pt idx="16">
                  <c:v>32.249999999999993</c:v>
                </c:pt>
                <c:pt idx="17">
                  <c:v>32</c:v>
                </c:pt>
                <c:pt idx="18">
                  <c:v>36.142857142857153</c:v>
                </c:pt>
                <c:pt idx="19">
                  <c:v>44.642857142857153</c:v>
                </c:pt>
                <c:pt idx="20">
                  <c:v>59.642857142857139</c:v>
                </c:pt>
                <c:pt idx="21">
                  <c:v>66.142857142857139</c:v>
                </c:pt>
                <c:pt idx="22">
                  <c:v>64.107142857142861</c:v>
                </c:pt>
                <c:pt idx="23">
                  <c:v>63.999999999999972</c:v>
                </c:pt>
                <c:pt idx="24">
                  <c:v>54.285714285714306</c:v>
                </c:pt>
                <c:pt idx="25">
                  <c:v>52.642857142857167</c:v>
                </c:pt>
                <c:pt idx="26">
                  <c:v>66.785714285714278</c:v>
                </c:pt>
                <c:pt idx="27">
                  <c:v>65.535714285714278</c:v>
                </c:pt>
                <c:pt idx="28">
                  <c:v>60.857142857142833</c:v>
                </c:pt>
                <c:pt idx="29">
                  <c:v>50.214285714285722</c:v>
                </c:pt>
                <c:pt idx="30">
                  <c:v>22.785714285714278</c:v>
                </c:pt>
                <c:pt idx="31">
                  <c:v>12.107142857142833</c:v>
                </c:pt>
                <c:pt idx="32">
                  <c:v>14.285714285714278</c:v>
                </c:pt>
                <c:pt idx="33">
                  <c:v>-0.14285714285711038</c:v>
                </c:pt>
                <c:pt idx="34">
                  <c:v>-16.14285714285711</c:v>
                </c:pt>
                <c:pt idx="35">
                  <c:v>-19.892857142857167</c:v>
                </c:pt>
                <c:pt idx="36">
                  <c:v>-8.2857142857142776</c:v>
                </c:pt>
                <c:pt idx="37">
                  <c:v>5.25</c:v>
                </c:pt>
                <c:pt idx="38">
                  <c:v>-10.178571428571445</c:v>
                </c:pt>
                <c:pt idx="39">
                  <c:v>-15.357142857142833</c:v>
                </c:pt>
                <c:pt idx="40">
                  <c:v>2.3571428571428328</c:v>
                </c:pt>
                <c:pt idx="41">
                  <c:v>-6.5714285714285552</c:v>
                </c:pt>
                <c:pt idx="42">
                  <c:v>-19.25</c:v>
                </c:pt>
                <c:pt idx="43">
                  <c:v>-15.5</c:v>
                </c:pt>
                <c:pt idx="44">
                  <c:v>-19.714285714285666</c:v>
                </c:pt>
                <c:pt idx="45">
                  <c:v>-23.178571428571445</c:v>
                </c:pt>
                <c:pt idx="46">
                  <c:v>-27.964285714285722</c:v>
                </c:pt>
                <c:pt idx="47">
                  <c:v>-28.178571428571445</c:v>
                </c:pt>
                <c:pt idx="48">
                  <c:v>-14.285714285714278</c:v>
                </c:pt>
                <c:pt idx="49">
                  <c:v>-14.785714285714278</c:v>
                </c:pt>
                <c:pt idx="50">
                  <c:v>-28.821428571428612</c:v>
                </c:pt>
                <c:pt idx="51">
                  <c:v>-29.107142857142833</c:v>
                </c:pt>
                <c:pt idx="52">
                  <c:v>-17.214285714285722</c:v>
                </c:pt>
                <c:pt idx="53">
                  <c:v>-15.035714285714334</c:v>
                </c:pt>
                <c:pt idx="54">
                  <c:v>-22.428571428571388</c:v>
                </c:pt>
                <c:pt idx="55">
                  <c:v>-22.964285714285666</c:v>
                </c:pt>
                <c:pt idx="56">
                  <c:v>-18.892857142857167</c:v>
                </c:pt>
                <c:pt idx="57">
                  <c:v>-22.714285714285722</c:v>
                </c:pt>
                <c:pt idx="58">
                  <c:v>-25.357142857142861</c:v>
                </c:pt>
                <c:pt idx="59">
                  <c:v>-15.964285714285722</c:v>
                </c:pt>
                <c:pt idx="60">
                  <c:v>-9.6071428571428328</c:v>
                </c:pt>
                <c:pt idx="61">
                  <c:v>-13.035714285714306</c:v>
                </c:pt>
                <c:pt idx="62">
                  <c:v>-17.392857142857167</c:v>
                </c:pt>
                <c:pt idx="63">
                  <c:v>-22.107142857142833</c:v>
                </c:pt>
                <c:pt idx="64">
                  <c:v>-16.892857142857139</c:v>
                </c:pt>
                <c:pt idx="65">
                  <c:v>-3.4285714285714448</c:v>
                </c:pt>
                <c:pt idx="66">
                  <c:v>-4.4285714285714164</c:v>
                </c:pt>
                <c:pt idx="67">
                  <c:v>-10</c:v>
                </c:pt>
                <c:pt idx="68">
                  <c:v>-12.321428571428584</c:v>
                </c:pt>
                <c:pt idx="69">
                  <c:v>-15.5</c:v>
                </c:pt>
                <c:pt idx="70">
                  <c:v>-12.285714285714278</c:v>
                </c:pt>
                <c:pt idx="71">
                  <c:v>-12.214285714285722</c:v>
                </c:pt>
                <c:pt idx="72">
                  <c:v>-16.321428571428584</c:v>
                </c:pt>
                <c:pt idx="73">
                  <c:v>-11.75</c:v>
                </c:pt>
                <c:pt idx="74">
                  <c:v>-19.321428571428555</c:v>
                </c:pt>
                <c:pt idx="75">
                  <c:v>-28.999999999999986</c:v>
                </c:pt>
                <c:pt idx="76">
                  <c:v>-9.7857142857142918</c:v>
                </c:pt>
                <c:pt idx="77">
                  <c:v>3.5714285714285694</c:v>
                </c:pt>
                <c:pt idx="78">
                  <c:v>-2.9285714285714306</c:v>
                </c:pt>
                <c:pt idx="79">
                  <c:v>-5.9285714285714306</c:v>
                </c:pt>
                <c:pt idx="80">
                  <c:v>-3.0357142857142776</c:v>
                </c:pt>
                <c:pt idx="81">
                  <c:v>9.0535714285714306</c:v>
                </c:pt>
                <c:pt idx="82">
                  <c:v>8.2928571428571445</c:v>
                </c:pt>
                <c:pt idx="83">
                  <c:v>-18.25</c:v>
                </c:pt>
                <c:pt idx="84">
                  <c:v>-38.066666666666677</c:v>
                </c:pt>
                <c:pt idx="85">
                  <c:v>-42.875</c:v>
                </c:pt>
                <c:pt idx="86">
                  <c:v>-43.666666666666657</c:v>
                </c:pt>
              </c:numCache>
            </c:numRef>
          </c:xVal>
          <c:yVal>
            <c:numRef>
              <c:f>'Covod_19 mortality'!$H$534:$H$620</c:f>
              <c:numCache>
                <c:formatCode>General</c:formatCode>
                <c:ptCount val="87"/>
                <c:pt idx="0">
                  <c:v>0.66666666666666663</c:v>
                </c:pt>
                <c:pt idx="1">
                  <c:v>1.125</c:v>
                </c:pt>
                <c:pt idx="2">
                  <c:v>1.3</c:v>
                </c:pt>
                <c:pt idx="3">
                  <c:v>2.8333333333333335</c:v>
                </c:pt>
                <c:pt idx="4">
                  <c:v>7.3571428571428568</c:v>
                </c:pt>
                <c:pt idx="5">
                  <c:v>9.7142857142857135</c:v>
                </c:pt>
                <c:pt idx="6">
                  <c:v>13</c:v>
                </c:pt>
                <c:pt idx="7">
                  <c:v>18.357142857142858</c:v>
                </c:pt>
                <c:pt idx="8">
                  <c:v>23.785714285714285</c:v>
                </c:pt>
                <c:pt idx="9">
                  <c:v>29</c:v>
                </c:pt>
                <c:pt idx="10">
                  <c:v>33.142857142857146</c:v>
                </c:pt>
                <c:pt idx="11">
                  <c:v>38.285714285714285</c:v>
                </c:pt>
                <c:pt idx="12">
                  <c:v>51.5</c:v>
                </c:pt>
                <c:pt idx="13">
                  <c:v>71.857142857142861</c:v>
                </c:pt>
                <c:pt idx="14">
                  <c:v>92.714285714285708</c:v>
                </c:pt>
                <c:pt idx="15">
                  <c:v>120.42857142857143</c:v>
                </c:pt>
                <c:pt idx="16">
                  <c:v>155.14285714285714</c:v>
                </c:pt>
                <c:pt idx="17">
                  <c:v>184.92857142857142</c:v>
                </c:pt>
                <c:pt idx="18">
                  <c:v>219.14285714285714</c:v>
                </c:pt>
                <c:pt idx="19">
                  <c:v>257.21428571428572</c:v>
                </c:pt>
                <c:pt idx="20">
                  <c:v>308.42857142857144</c:v>
                </c:pt>
                <c:pt idx="21">
                  <c:v>376.5</c:v>
                </c:pt>
                <c:pt idx="22">
                  <c:v>440.71428571428572</c:v>
                </c:pt>
                <c:pt idx="23">
                  <c:v>504.71428571428572</c:v>
                </c:pt>
                <c:pt idx="24">
                  <c:v>568.71428571428567</c:v>
                </c:pt>
                <c:pt idx="25">
                  <c:v>613.28571428571433</c:v>
                </c:pt>
                <c:pt idx="26">
                  <c:v>674</c:v>
                </c:pt>
                <c:pt idx="27">
                  <c:v>746.85714285714289</c:v>
                </c:pt>
                <c:pt idx="28">
                  <c:v>805.07142857142856</c:v>
                </c:pt>
                <c:pt idx="29">
                  <c:v>868.57142857142856</c:v>
                </c:pt>
                <c:pt idx="30">
                  <c:v>905.5</c:v>
                </c:pt>
                <c:pt idx="31">
                  <c:v>914.14285714285711</c:v>
                </c:pt>
                <c:pt idx="32">
                  <c:v>929.71428571428567</c:v>
                </c:pt>
                <c:pt idx="33">
                  <c:v>942.71428571428567</c:v>
                </c:pt>
                <c:pt idx="34">
                  <c:v>929.42857142857144</c:v>
                </c:pt>
                <c:pt idx="35">
                  <c:v>910.42857142857144</c:v>
                </c:pt>
                <c:pt idx="36">
                  <c:v>889.64285714285711</c:v>
                </c:pt>
                <c:pt idx="37">
                  <c:v>893.85714285714289</c:v>
                </c:pt>
                <c:pt idx="38">
                  <c:v>900.14285714285711</c:v>
                </c:pt>
                <c:pt idx="39">
                  <c:v>873.5</c:v>
                </c:pt>
                <c:pt idx="40">
                  <c:v>869.42857142857144</c:v>
                </c:pt>
                <c:pt idx="41">
                  <c:v>878.21428571428567</c:v>
                </c:pt>
                <c:pt idx="42">
                  <c:v>856.28571428571433</c:v>
                </c:pt>
                <c:pt idx="43">
                  <c:v>839.71428571428567</c:v>
                </c:pt>
                <c:pt idx="44">
                  <c:v>825.28571428571433</c:v>
                </c:pt>
                <c:pt idx="45">
                  <c:v>800.28571428571433</c:v>
                </c:pt>
                <c:pt idx="46">
                  <c:v>778.92857142857144</c:v>
                </c:pt>
                <c:pt idx="47">
                  <c:v>744.35714285714289</c:v>
                </c:pt>
                <c:pt idx="48">
                  <c:v>722.57142857142856</c:v>
                </c:pt>
                <c:pt idx="49">
                  <c:v>715.78571428571433</c:v>
                </c:pt>
                <c:pt idx="50">
                  <c:v>693</c:v>
                </c:pt>
                <c:pt idx="51">
                  <c:v>658.14285714285711</c:v>
                </c:pt>
                <c:pt idx="52">
                  <c:v>634.78571428571433</c:v>
                </c:pt>
                <c:pt idx="53">
                  <c:v>623.71428571428567</c:v>
                </c:pt>
                <c:pt idx="54">
                  <c:v>604.71428571428567</c:v>
                </c:pt>
                <c:pt idx="55">
                  <c:v>578.85714285714289</c:v>
                </c:pt>
                <c:pt idx="56">
                  <c:v>558.78571428571433</c:v>
                </c:pt>
                <c:pt idx="57">
                  <c:v>541.07142857142856</c:v>
                </c:pt>
                <c:pt idx="58">
                  <c:v>513.35714285714289</c:v>
                </c:pt>
                <c:pt idx="59">
                  <c:v>490.35714285714283</c:v>
                </c:pt>
                <c:pt idx="60">
                  <c:v>481.42857142857144</c:v>
                </c:pt>
                <c:pt idx="61">
                  <c:v>471.14285714285717</c:v>
                </c:pt>
                <c:pt idx="62">
                  <c:v>455.35714285714283</c:v>
                </c:pt>
                <c:pt idx="63">
                  <c:v>436.35714285714283</c:v>
                </c:pt>
                <c:pt idx="64">
                  <c:v>411.14285714285717</c:v>
                </c:pt>
                <c:pt idx="65">
                  <c:v>402.57142857142856</c:v>
                </c:pt>
                <c:pt idx="66">
                  <c:v>404.28571428571428</c:v>
                </c:pt>
                <c:pt idx="67">
                  <c:v>393.71428571428572</c:v>
                </c:pt>
                <c:pt idx="68">
                  <c:v>384.28571428571428</c:v>
                </c:pt>
                <c:pt idx="69">
                  <c:v>369.07142857142856</c:v>
                </c:pt>
                <c:pt idx="70">
                  <c:v>353.28571428571428</c:v>
                </c:pt>
                <c:pt idx="71">
                  <c:v>344.5</c:v>
                </c:pt>
                <c:pt idx="72">
                  <c:v>328.85714285714283</c:v>
                </c:pt>
                <c:pt idx="73">
                  <c:v>311.85714285714283</c:v>
                </c:pt>
                <c:pt idx="74">
                  <c:v>305.35714285714283</c:v>
                </c:pt>
                <c:pt idx="75">
                  <c:v>273.21428571428572</c:v>
                </c:pt>
                <c:pt idx="76">
                  <c:v>247.35714285714286</c:v>
                </c:pt>
                <c:pt idx="77">
                  <c:v>253.64285714285714</c:v>
                </c:pt>
                <c:pt idx="78">
                  <c:v>254.5</c:v>
                </c:pt>
                <c:pt idx="79">
                  <c:v>247.78571428571428</c:v>
                </c:pt>
                <c:pt idx="80">
                  <c:v>242.64285714285714</c:v>
                </c:pt>
                <c:pt idx="81">
                  <c:v>241.71428571428572</c:v>
                </c:pt>
                <c:pt idx="82">
                  <c:v>260.75</c:v>
                </c:pt>
                <c:pt idx="83">
                  <c:v>258.3</c:v>
                </c:pt>
                <c:pt idx="84">
                  <c:v>224.25</c:v>
                </c:pt>
                <c:pt idx="85">
                  <c:v>182.16666666666666</c:v>
                </c:pt>
                <c:pt idx="86">
                  <c:v>138.5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AF-757C-CB4C-ACD3-2E76559778C1}"/>
            </c:ext>
          </c:extLst>
        </c:ser>
        <c:ser>
          <c:idx val="0"/>
          <c:order val="5"/>
          <c:tx>
            <c:v>USA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{815C3E6C-33DC-A042-8667-346577592C49}</c15:txfldGUID>
                      <c15:f>'Covod_19 mortality'!$I$444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0-757C-CB4C-ACD3-2E76559778C1}"/>
                </c:ext>
              </c:extLst>
            </c:dLbl>
            <c:dLbl>
              <c:idx val="1"/>
              <c:tx>
                <c:strRef>
                  <c:f>'Covod_19 mortality'!$I$445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{0B31A7D0-15F5-EE45-BEC5-CE1CBEEC6C1F}</c15:txfldGUID>
                      <c15:f>'Covod_19 mortality'!$I$445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1-757C-CB4C-ACD3-2E76559778C1}"/>
                </c:ext>
              </c:extLst>
            </c:dLbl>
            <c:dLbl>
              <c:idx val="2"/>
              <c:tx>
                <c:strRef>
                  <c:f>'Covod_19 mortality'!$I$446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{D6DECCE3-CD2C-304B-BDAE-8575855F305F}</c15:txfldGUID>
                      <c15:f>'Covod_19 mortality'!$I$446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2-757C-CB4C-ACD3-2E76559778C1}"/>
                </c:ext>
              </c:extLst>
            </c:dLbl>
            <c:dLbl>
              <c:idx val="3"/>
              <c:tx>
                <c:strRef>
                  <c:f>'Covod_19 mortality'!$I$447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{AC786026-22CE-7942-9043-5A0577718285}</c15:txfldGUID>
                      <c15:f>'Covod_19 mortality'!$I$447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3-757C-CB4C-ACD3-2E76559778C1}"/>
                </c:ext>
              </c:extLst>
            </c:dLbl>
            <c:dLbl>
              <c:idx val="4"/>
              <c:tx>
                <c:strRef>
                  <c:f>'Covod_19 mortality'!$I$448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{783644DE-BDB0-1146-BD19-7E463BA3202B}</c15:txfldGUID>
                      <c15:f>'Covod_19 mortality'!$I$448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4-757C-CB4C-ACD3-2E76559778C1}"/>
                </c:ext>
              </c:extLst>
            </c:dLbl>
            <c:dLbl>
              <c:idx val="5"/>
              <c:tx>
                <c:strRef>
                  <c:f>'Covod_19 mortality'!$I$449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{86553BBD-2DF8-9444-B506-CB23475683F5}</c15:txfldGUID>
                      <c15:f>'Covod_19 mortality'!$I$449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5-757C-CB4C-ACD3-2E76559778C1}"/>
                </c:ext>
              </c:extLst>
            </c:dLbl>
            <c:dLbl>
              <c:idx val="6"/>
              <c:tx>
                <c:strRef>
                  <c:f>'Covod_19 mortality'!$I$450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{C92943A3-BD8B-8E4E-AAD8-49E4B3803465}</c15:txfldGUID>
                      <c15:f>'Covod_19 mortality'!$I$450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6-757C-CB4C-ACD3-2E76559778C1}"/>
                </c:ext>
              </c:extLst>
            </c:dLbl>
            <c:dLbl>
              <c:idx val="7"/>
              <c:tx>
                <c:strRef>
                  <c:f>'Covod_19 mortality'!$I$451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{79B0E0D4-FE6E-364B-AB34-0F2BDE9DB1BF}</c15:txfldGUID>
                      <c15:f>'Covod_19 mortality'!$I$451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7-757C-CB4C-ACD3-2E76559778C1}"/>
                </c:ext>
              </c:extLst>
            </c:dLbl>
            <c:dLbl>
              <c:idx val="8"/>
              <c:tx>
                <c:strRef>
                  <c:f>'Covod_19 mortality'!$I$452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{0AEB2C32-813D-AD49-A1E9-E6EA99849BF1}</c15:txfldGUID>
                      <c15:f>'Covod_19 mortality'!$I$452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8-757C-CB4C-ACD3-2E76559778C1}"/>
                </c:ext>
              </c:extLst>
            </c:dLbl>
            <c:dLbl>
              <c:idx val="9"/>
              <c:tx>
                <c:strRef>
                  <c:f>'Covod_19 mortality'!$I$453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{0C96E55F-7BD4-2C4E-9DBE-4DFE1C972BD0}</c15:txfldGUID>
                      <c15:f>'Covod_19 mortality'!$I$453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9-757C-CB4C-ACD3-2E76559778C1}"/>
                </c:ext>
              </c:extLst>
            </c:dLbl>
            <c:dLbl>
              <c:idx val="10"/>
              <c:tx>
                <c:strRef>
                  <c:f>'Covod_19 mortality'!$I$454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{E0CA00D4-EDD4-944B-BEA7-1316D324AF73}</c15:txfldGUID>
                      <c15:f>'Covod_19 mortality'!$I$454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A-757C-CB4C-ACD3-2E76559778C1}"/>
                </c:ext>
              </c:extLst>
            </c:dLbl>
            <c:dLbl>
              <c:idx val="11"/>
              <c:tx>
                <c:strRef>
                  <c:f>'Covod_19 mortality'!$I$455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{F602A9AB-FC33-3D4A-AACA-29F54722B176}</c15:txfldGUID>
                      <c15:f>'Covod_19 mortality'!$I$455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B-757C-CB4C-ACD3-2E76559778C1}"/>
                </c:ext>
              </c:extLst>
            </c:dLbl>
            <c:dLbl>
              <c:idx val="12"/>
              <c:tx>
                <c:strRef>
                  <c:f>'Covod_19 mortality'!$I$456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{6CB5C2E5-5A98-F94D-9C43-ADE6F154D588}</c15:txfldGUID>
                      <c15:f>'Covod_19 mortality'!$I$456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C-757C-CB4C-ACD3-2E76559778C1}"/>
                </c:ext>
              </c:extLst>
            </c:dLbl>
            <c:dLbl>
              <c:idx val="13"/>
              <c:tx>
                <c:strRef>
                  <c:f>'Covod_19 mortality'!$I$457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{8DAD1BAD-C935-8245-A328-F4412BC5359A}</c15:txfldGUID>
                      <c15:f>'Covod_19 mortality'!$I$457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D-757C-CB4C-ACD3-2E76559778C1}"/>
                </c:ext>
              </c:extLst>
            </c:dLbl>
            <c:dLbl>
              <c:idx val="14"/>
              <c:tx>
                <c:strRef>
                  <c:f>'Covod_19 mortality'!$I$458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{2C101482-6132-B34B-BF1D-6A7E3F7DEDEF}</c15:txfldGUID>
                      <c15:f>'Covod_19 mortality'!$I$458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E-757C-CB4C-ACD3-2E76559778C1}"/>
                </c:ext>
              </c:extLst>
            </c:dLbl>
            <c:dLbl>
              <c:idx val="15"/>
              <c:tx>
                <c:strRef>
                  <c:f>'Covod_19 mortality'!$I$459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{0743F298-C010-2040-BCD6-D867D87A4D05}</c15:txfldGUID>
                      <c15:f>'Covod_19 mortality'!$I$459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F-757C-CB4C-ACD3-2E76559778C1}"/>
                </c:ext>
              </c:extLst>
            </c:dLbl>
            <c:dLbl>
              <c:idx val="16"/>
              <c:tx>
                <c:strRef>
                  <c:f>'Covod_19 mortality'!$I$460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{EC242A38-CD5F-A847-B8D4-EB346DCFC89F}</c15:txfldGUID>
                      <c15:f>'Covod_19 mortality'!$I$460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0-757C-CB4C-ACD3-2E76559778C1}"/>
                </c:ext>
              </c:extLst>
            </c:dLbl>
            <c:dLbl>
              <c:idx val="17"/>
              <c:tx>
                <c:strRef>
                  <c:f>'Covod_19 mortality'!$I$461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{88DAACFB-7839-454D-9DD3-BB7D0532F13A}</c15:txfldGUID>
                      <c15:f>'Covod_19 mortality'!$I$461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1-757C-CB4C-ACD3-2E76559778C1}"/>
                </c:ext>
              </c:extLst>
            </c:dLbl>
            <c:dLbl>
              <c:idx val="18"/>
              <c:tx>
                <c:strRef>
                  <c:f>'Covod_19 mortality'!$I$462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{B32E2E17-BC32-D445-BBE2-997F60B87633}</c15:txfldGUID>
                      <c15:f>'Covod_19 mortality'!$I$462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2-757C-CB4C-ACD3-2E76559778C1}"/>
                </c:ext>
              </c:extLst>
            </c:dLbl>
            <c:dLbl>
              <c:idx val="19"/>
              <c:tx>
                <c:strRef>
                  <c:f>'Covod_19 mortality'!$I$463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{1BA6B9F1-ACF8-C942-9C73-382C350514F2}</c15:txfldGUID>
                      <c15:f>'Covod_19 mortality'!$I$463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3-757C-CB4C-ACD3-2E76559778C1}"/>
                </c:ext>
              </c:extLst>
            </c:dLbl>
            <c:dLbl>
              <c:idx val="20"/>
              <c:tx>
                <c:strRef>
                  <c:f>'Covod_19 mortality'!$I$464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{ED757C06-05EE-A144-A963-940996C3499A}</c15:txfldGUID>
                      <c15:f>'Covod_19 mortality'!$I$464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4-757C-CB4C-ACD3-2E76559778C1}"/>
                </c:ext>
              </c:extLst>
            </c:dLbl>
            <c:dLbl>
              <c:idx val="21"/>
              <c:tx>
                <c:strRef>
                  <c:f>'Covod_19 mortality'!$I$465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{D8740D8E-DC1B-4141-BF29-BBEA65047445}</c15:txfldGUID>
                      <c15:f>'Covod_19 mortality'!$I$465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5-757C-CB4C-ACD3-2E76559778C1}"/>
                </c:ext>
              </c:extLst>
            </c:dLbl>
            <c:dLbl>
              <c:idx val="22"/>
              <c:tx>
                <c:strRef>
                  <c:f>'Covod_19 mortality'!$I$466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{58675DAC-6E40-2D49-9C5B-FE469E942C9B}</c15:txfldGUID>
                      <c15:f>'Covod_19 mortality'!$I$466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6-757C-CB4C-ACD3-2E76559778C1}"/>
                </c:ext>
              </c:extLst>
            </c:dLbl>
            <c:dLbl>
              <c:idx val="23"/>
              <c:tx>
                <c:strRef>
                  <c:f>'Covod_19 mortality'!$I$467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{AD24A591-6C98-B34A-904A-4D79F7370E40}</c15:txfldGUID>
                      <c15:f>'Covod_19 mortality'!$I$467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7-757C-CB4C-ACD3-2E76559778C1}"/>
                </c:ext>
              </c:extLst>
            </c:dLbl>
            <c:dLbl>
              <c:idx val="24"/>
              <c:tx>
                <c:strRef>
                  <c:f>'Covod_19 mortality'!$I$468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{1165732C-D8E7-7442-8679-CA9D8F264924}</c15:txfldGUID>
                      <c15:f>'Covod_19 mortality'!$I$468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8-757C-CB4C-ACD3-2E76559778C1}"/>
                </c:ext>
              </c:extLst>
            </c:dLbl>
            <c:dLbl>
              <c:idx val="25"/>
              <c:tx>
                <c:strRef>
                  <c:f>'Covod_19 mortality'!$I$469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{CA4A4DA2-5850-CC47-AB40-6C1E6C077F58}</c15:txfldGUID>
                      <c15:f>'Covod_19 mortality'!$I$469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9-757C-CB4C-ACD3-2E76559778C1}"/>
                </c:ext>
              </c:extLst>
            </c:dLbl>
            <c:dLbl>
              <c:idx val="26"/>
              <c:tx>
                <c:strRef>
                  <c:f>'Covod_19 mortality'!$I$470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{E912183D-A8A4-C646-841A-B1837B59A204}</c15:txfldGUID>
                      <c15:f>'Covod_19 mortality'!$I$470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A-757C-CB4C-ACD3-2E76559778C1}"/>
                </c:ext>
              </c:extLst>
            </c:dLbl>
            <c:dLbl>
              <c:idx val="27"/>
              <c:tx>
                <c:strRef>
                  <c:f>'Covod_19 mortality'!$I$471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{509FA67B-750E-3443-8437-39A32B65198F}</c15:txfldGUID>
                      <c15:f>'Covod_19 mortality'!$I$471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B-757C-CB4C-ACD3-2E76559778C1}"/>
                </c:ext>
              </c:extLst>
            </c:dLbl>
            <c:dLbl>
              <c:idx val="28"/>
              <c:tx>
                <c:strRef>
                  <c:f>'Covod_19 mortality'!$I$472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{3D2BBED3-F481-E34E-8B12-F6631165F5D0}</c15:txfldGUID>
                      <c15:f>'Covod_19 mortality'!$I$472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C-757C-CB4C-ACD3-2E76559778C1}"/>
                </c:ext>
              </c:extLst>
            </c:dLbl>
            <c:dLbl>
              <c:idx val="29"/>
              <c:tx>
                <c:strRef>
                  <c:f>'Covod_19 mortality'!$I$473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{774143A5-7689-DB40-942E-F8B463C9B894}</c15:txfldGUID>
                      <c15:f>'Covod_19 mortality'!$I$473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D-757C-CB4C-ACD3-2E76559778C1}"/>
                </c:ext>
              </c:extLst>
            </c:dLbl>
            <c:dLbl>
              <c:idx val="30"/>
              <c:tx>
                <c:strRef>
                  <c:f>'Covod_19 mortality'!$I$474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{B15279D4-E913-8444-B3FC-3093D69529C8}</c15:txfldGUID>
                      <c15:f>'Covod_19 mortality'!$I$474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E-757C-CB4C-ACD3-2E76559778C1}"/>
                </c:ext>
              </c:extLst>
            </c:dLbl>
            <c:dLbl>
              <c:idx val="31"/>
              <c:tx>
                <c:strRef>
                  <c:f>'Covod_19 mortality'!$I$475</c:f>
                  <c:strCache>
                    <c:ptCount val="1"/>
                    <c:pt idx="0">
                      <c:v>06-Apr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{90BF6261-C3E5-8A4E-B6AF-DA01EFD3CE21}</c15:txfldGUID>
                      <c15:f>'Covod_19 mortality'!$I$475</c15:f>
                      <c15:dlblFieldTableCache>
                        <c:ptCount val="1"/>
                        <c:pt idx="0">
                          <c:v>06-Apr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F-757C-CB4C-ACD3-2E76559778C1}"/>
                </c:ext>
              </c:extLst>
            </c:dLbl>
            <c:dLbl>
              <c:idx val="32"/>
              <c:tx>
                <c:strRef>
                  <c:f>'Covod_19 mortality'!$I$476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{5E3DDC73-A469-6140-9968-08F01C3B1577}</c15:txfldGUID>
                      <c15:f>'Covod_19 mortality'!$I$476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0-757C-CB4C-ACD3-2E76559778C1}"/>
                </c:ext>
              </c:extLst>
            </c:dLbl>
            <c:dLbl>
              <c:idx val="33"/>
              <c:tx>
                <c:strRef>
                  <c:f>'Covod_19 mortality'!$I$477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{89494B1B-B217-3149-83C4-7E1FCC349224}</c15:txfldGUID>
                      <c15:f>'Covod_19 mortality'!$I$477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1-757C-CB4C-ACD3-2E76559778C1}"/>
                </c:ext>
              </c:extLst>
            </c:dLbl>
            <c:dLbl>
              <c:idx val="34"/>
              <c:tx>
                <c:strRef>
                  <c:f>'Covod_19 mortality'!$I$478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{2BB6464A-B5B4-394A-B87F-50906F3BB1FD}</c15:txfldGUID>
                      <c15:f>'Covod_19 mortality'!$I$478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2-757C-CB4C-ACD3-2E76559778C1}"/>
                </c:ext>
              </c:extLst>
            </c:dLbl>
            <c:dLbl>
              <c:idx val="35"/>
              <c:tx>
                <c:strRef>
                  <c:f>'Covod_19 mortality'!$I$479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{A48E8CAD-EDA2-0645-92DF-0BCF99CB8D91}</c15:txfldGUID>
                      <c15:f>'Covod_19 mortality'!$I$479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3-757C-CB4C-ACD3-2E76559778C1}"/>
                </c:ext>
              </c:extLst>
            </c:dLbl>
            <c:dLbl>
              <c:idx val="36"/>
              <c:tx>
                <c:strRef>
                  <c:f>'Covod_19 mortality'!$I$480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{B5AA63A7-C598-B442-BD7B-09C62C2FB696}</c15:txfldGUID>
                      <c15:f>'Covod_19 mortality'!$I$480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4-757C-CB4C-ACD3-2E76559778C1}"/>
                </c:ext>
              </c:extLst>
            </c:dLbl>
            <c:dLbl>
              <c:idx val="37"/>
              <c:tx>
                <c:strRef>
                  <c:f>'Covod_19 mortality'!$I$481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{24551282-936C-0C4F-B0E4-E7DEE9C6263A}</c15:txfldGUID>
                      <c15:f>'Covod_19 mortality'!$I$481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5-757C-CB4C-ACD3-2E76559778C1}"/>
                </c:ext>
              </c:extLst>
            </c:dLbl>
            <c:dLbl>
              <c:idx val="38"/>
              <c:tx>
                <c:strRef>
                  <c:f>'Covod_19 mortality'!$I$482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{0C65703C-0AFF-074D-95E1-26BD1C7E5629}</c15:txfldGUID>
                      <c15:f>'Covod_19 mortality'!$I$482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6-757C-CB4C-ACD3-2E76559778C1}"/>
                </c:ext>
              </c:extLst>
            </c:dLbl>
            <c:dLbl>
              <c:idx val="39"/>
              <c:tx>
                <c:strRef>
                  <c:f>'Covod_19 mortality'!$I$483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{63DF1791-4412-2C46-B674-9955FDBFBE64}</c15:txfldGUID>
                      <c15:f>'Covod_19 mortality'!$I$483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7-757C-CB4C-ACD3-2E76559778C1}"/>
                </c:ext>
              </c:extLst>
            </c:dLbl>
            <c:dLbl>
              <c:idx val="40"/>
              <c:tx>
                <c:strRef>
                  <c:f>'Covod_19 mortality'!$I$484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{2D0C088A-E7D6-AB48-814A-8C41AFCE5D0C}</c15:txfldGUID>
                      <c15:f>'Covod_19 mortality'!$I$484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8-757C-CB4C-ACD3-2E76559778C1}"/>
                </c:ext>
              </c:extLst>
            </c:dLbl>
            <c:dLbl>
              <c:idx val="41"/>
              <c:tx>
                <c:strRef>
                  <c:f>'Covod_19 mortality'!$I$485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{C8FA4230-3D62-B748-9DBA-F58DD2C95E36}</c15:txfldGUID>
                      <c15:f>'Covod_19 mortality'!$I$485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9-757C-CB4C-ACD3-2E76559778C1}"/>
                </c:ext>
              </c:extLst>
            </c:dLbl>
            <c:dLbl>
              <c:idx val="42"/>
              <c:tx>
                <c:strRef>
                  <c:f>'Covod_19 mortality'!$I$486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{C2A7E40C-DEB6-AE46-A434-2D5D81BFC125}</c15:txfldGUID>
                      <c15:f>'Covod_19 mortality'!$I$486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A-757C-CB4C-ACD3-2E76559778C1}"/>
                </c:ext>
              </c:extLst>
            </c:dLbl>
            <c:dLbl>
              <c:idx val="43"/>
              <c:tx>
                <c:strRef>
                  <c:f>'Covod_19 mortality'!$I$487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{81270C23-FD9E-734B-AB01-A6689E813AA6}</c15:txfldGUID>
                      <c15:f>'Covod_19 mortality'!$I$487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B-757C-CB4C-ACD3-2E76559778C1}"/>
                </c:ext>
              </c:extLst>
            </c:dLbl>
            <c:dLbl>
              <c:idx val="44"/>
              <c:tx>
                <c:strRef>
                  <c:f>'Covod_19 mortality'!$I$488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{4E6431B1-056D-434C-A81F-89F47FEC76C8}</c15:txfldGUID>
                      <c15:f>'Covod_19 mortality'!$I$488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C-757C-CB4C-ACD3-2E76559778C1}"/>
                </c:ext>
              </c:extLst>
            </c:dLbl>
            <c:dLbl>
              <c:idx val="45"/>
              <c:tx>
                <c:strRef>
                  <c:f>'Covod_19 mortality'!$I$489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{D5C6F077-6D3B-2B44-8708-610E4F5E98DB}</c15:txfldGUID>
                      <c15:f>'Covod_19 mortality'!$I$489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D-757C-CB4C-ACD3-2E76559778C1}"/>
                </c:ext>
              </c:extLst>
            </c:dLbl>
            <c:dLbl>
              <c:idx val="46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{E3E9A528-401F-2E47-8CC9-900E569A44C4}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E-757C-CB4C-ACD3-2E76559778C1}"/>
                </c:ext>
              </c:extLst>
            </c:dLbl>
            <c:dLbl>
              <c:idx val="47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{B174764D-5D98-F845-B374-015B347D27E9}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F-757C-CB4C-ACD3-2E76559778C1}"/>
                </c:ext>
              </c:extLst>
            </c:dLbl>
            <c:dLbl>
              <c:idx val="48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{44C15F22-C635-F741-85E3-75CBE53006C3}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0-757C-CB4C-ACD3-2E76559778C1}"/>
                </c:ext>
              </c:extLst>
            </c:dLbl>
            <c:dLbl>
              <c:idx val="49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{26182E62-EF00-F84A-9861-013238608800}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1-757C-CB4C-ACD3-2E76559778C1}"/>
                </c:ext>
              </c:extLst>
            </c:dLbl>
            <c:dLbl>
              <c:idx val="50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{7484F490-4EC9-C246-A405-1A5D3693440B}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2-757C-CB4C-ACD3-2E76559778C1}"/>
                </c:ext>
              </c:extLst>
            </c:dLbl>
            <c:dLbl>
              <c:idx val="51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{6146C7FD-E6BA-8441-A3E7-2C84EA175080}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3-757C-CB4C-ACD3-2E76559778C1}"/>
                </c:ext>
              </c:extLst>
            </c:dLbl>
            <c:dLbl>
              <c:idx val="52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{C2432944-BD94-9842-AC3D-47F25579893F}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4-757C-CB4C-ACD3-2E76559778C1}"/>
                </c:ext>
              </c:extLst>
            </c:dLbl>
            <c:dLbl>
              <c:idx val="53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{5B859436-1A44-E84B-BEFC-856E06BC976E}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5-757C-CB4C-ACD3-2E76559778C1}"/>
                </c:ext>
              </c:extLst>
            </c:dLbl>
            <c:dLbl>
              <c:idx val="54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{CF7728F1-3D37-D340-834D-C3A2D5969C2C}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6-757C-CB4C-ACD3-2E76559778C1}"/>
                </c:ext>
              </c:extLst>
            </c:dLbl>
            <c:dLbl>
              <c:idx val="55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{8C3EA7DE-1327-C747-9F59-56A0F3F49246}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7-757C-CB4C-ACD3-2E76559778C1}"/>
                </c:ext>
              </c:extLst>
            </c:dLbl>
            <c:dLbl>
              <c:idx val="56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{EE406A46-B8C9-564D-99BE-22F9DBBEEAFA}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8-757C-CB4C-ACD3-2E76559778C1}"/>
                </c:ext>
              </c:extLst>
            </c:dLbl>
            <c:dLbl>
              <c:idx val="57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{1041FDB9-50D4-2449-94F1-4D7D5DC83123}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9-757C-CB4C-ACD3-2E76559778C1}"/>
                </c:ext>
              </c:extLst>
            </c:dLbl>
            <c:dLbl>
              <c:idx val="58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{78C5EB65-5EBE-FA44-A937-B1802163E1EA}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A-757C-CB4C-ACD3-2E76559778C1}"/>
                </c:ext>
              </c:extLst>
            </c:dLbl>
            <c:dLbl>
              <c:idx val="59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{8CAB33C9-A556-AE42-8FEA-4F3B05D885A7}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B-757C-CB4C-ACD3-2E76559778C1}"/>
                </c:ext>
              </c:extLst>
            </c:dLbl>
            <c:dLbl>
              <c:idx val="60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{8C083EF6-9633-8B40-9B74-17ACFED79630}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C-757C-CB4C-ACD3-2E76559778C1}"/>
                </c:ext>
              </c:extLst>
            </c:dLbl>
            <c:dLbl>
              <c:idx val="61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{67649831-7CC8-2B48-8212-6949470B1D5B}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D-757C-CB4C-ACD3-2E76559778C1}"/>
                </c:ext>
              </c:extLst>
            </c:dLbl>
            <c:dLbl>
              <c:idx val="62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{2AEB9E9D-C228-CF40-98C4-448CBF650247}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E-757C-CB4C-ACD3-2E76559778C1}"/>
                </c:ext>
              </c:extLst>
            </c:dLbl>
            <c:dLbl>
              <c:idx val="63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{8173B009-20EA-C945-921C-2DA213F5A0F9}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F-757C-CB4C-ACD3-2E76559778C1}"/>
                </c:ext>
              </c:extLst>
            </c:dLbl>
            <c:dLbl>
              <c:idx val="64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{1F3EA8AA-39EF-1D46-BDF8-3E859DCF1AEC}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0-757C-CB4C-ACD3-2E76559778C1}"/>
                </c:ext>
              </c:extLst>
            </c:dLbl>
            <c:dLbl>
              <c:idx val="65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{F00061D5-DCF4-204A-B4FF-7F6CE1A4E653}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1-757C-CB4C-ACD3-2E76559778C1}"/>
                </c:ext>
              </c:extLst>
            </c:dLbl>
            <c:dLbl>
              <c:idx val="66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{9E591926-7F5C-F443-862D-4CFDEB177FC1}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2-757C-CB4C-ACD3-2E76559778C1}"/>
                </c:ext>
              </c:extLst>
            </c:dLbl>
            <c:dLbl>
              <c:idx val="67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{50DDA2EE-E77B-3D49-A8F5-7908068350D5}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3-757C-CB4C-ACD3-2E76559778C1}"/>
                </c:ext>
              </c:extLst>
            </c:dLbl>
            <c:dLbl>
              <c:idx val="68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{56B16B06-D5FB-D543-8591-3DF7FBD69679}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4-757C-CB4C-ACD3-2E76559778C1}"/>
                </c:ext>
              </c:extLst>
            </c:dLbl>
            <c:dLbl>
              <c:idx val="69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{3F045DDD-CD93-B449-8FAA-3BA7E66AC57B}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5-757C-CB4C-ACD3-2E76559778C1}"/>
                </c:ext>
              </c:extLst>
            </c:dLbl>
            <c:dLbl>
              <c:idx val="70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{274FE66C-5D51-4049-B9DA-E72B5E7CDF2D}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6-757C-CB4C-ACD3-2E76559778C1}"/>
                </c:ext>
              </c:extLst>
            </c:dLbl>
            <c:dLbl>
              <c:idx val="71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{2F41E24F-50A2-394A-8E1D-D3BF4FCE0DEB}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7-757C-CB4C-ACD3-2E76559778C1}"/>
                </c:ext>
              </c:extLst>
            </c:dLbl>
            <c:dLbl>
              <c:idx val="72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{B9C5AAB9-AFE5-2344-B9D9-1946C8E0BB64}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8-757C-CB4C-ACD3-2E76559778C1}"/>
                </c:ext>
              </c:extLst>
            </c:dLbl>
            <c:dLbl>
              <c:idx val="73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{4997F386-FCBE-2B49-B063-2A02B282DED0}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9-757C-CB4C-ACD3-2E76559778C1}"/>
                </c:ext>
              </c:extLst>
            </c:dLbl>
            <c:dLbl>
              <c:idx val="74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{7FFDB562-3860-E548-BE82-7ADB6C2E014E}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A-757C-CB4C-ACD3-2E76559778C1}"/>
                </c:ext>
              </c:extLst>
            </c:dLbl>
            <c:dLbl>
              <c:idx val="75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{DB5BE02E-0F7B-D34A-875A-65C9ED2B2AD4}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B-757C-CB4C-ACD3-2E76559778C1}"/>
                </c:ext>
              </c:extLst>
            </c:dLbl>
            <c:dLbl>
              <c:idx val="76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{C84C0F1C-AF8C-3744-998C-A60AE82D8E71}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C-757C-CB4C-ACD3-2E76559778C1}"/>
                </c:ext>
              </c:extLst>
            </c:dLbl>
            <c:dLbl>
              <c:idx val="77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{3B94EE6A-42ED-D346-BB14-2FCBDE747D99}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D-757C-CB4C-ACD3-2E76559778C1}"/>
                </c:ext>
              </c:extLst>
            </c:dLbl>
            <c:dLbl>
              <c:idx val="78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{EFC00E5A-9DD8-3B45-8DE2-969106AF9BBF}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E-757C-CB4C-ACD3-2E76559778C1}"/>
                </c:ext>
              </c:extLst>
            </c:dLbl>
            <c:dLbl>
              <c:idx val="79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{F00DAC2D-0AC0-2949-8725-60091628234D}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F-757C-CB4C-ACD3-2E76559778C1}"/>
                </c:ext>
              </c:extLst>
            </c:dLbl>
            <c:dLbl>
              <c:idx val="80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{A82525C8-4D54-5340-A043-3CF82C0A3F05}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0-757C-CB4C-ACD3-2E76559778C1}"/>
                </c:ext>
              </c:extLst>
            </c:dLbl>
            <c:dLbl>
              <c:idx val="81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{9C1B124E-4145-DD4D-807C-1D1D385BF2F3}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1-757C-CB4C-ACD3-2E76559778C1}"/>
                </c:ext>
              </c:extLst>
            </c:dLbl>
            <c:dLbl>
              <c:idx val="82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{E29CFED3-67C1-C14A-AA82-66B5287389CF}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2-757C-CB4C-ACD3-2E76559778C1}"/>
                </c:ext>
              </c:extLst>
            </c:dLbl>
            <c:dLbl>
              <c:idx val="83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{B2998215-B1D2-C543-B1AA-FF4C4C1924DB}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3-757C-CB4C-ACD3-2E76559778C1}"/>
                </c:ext>
              </c:extLst>
            </c:dLbl>
            <c:dLbl>
              <c:idx val="84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{CD418F19-922D-724C-ADE9-2C617F8C19F9}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4-757C-CB4C-ACD3-2E76559778C1}"/>
                </c:ext>
              </c:extLst>
            </c:dLbl>
            <c:dLbl>
              <c:idx val="85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{A9916BC7-B303-FA48-8E7D-578C0A9AB6E7}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5-757C-CB4C-ACD3-2E76559778C1}"/>
                </c:ext>
              </c:extLst>
            </c:dLbl>
            <c:dLbl>
              <c:idx val="86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{CEFB5255-BF67-0545-8CF7-B33155270126}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6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mortality'!$G$444:$G$530</c:f>
              <c:numCache>
                <c:formatCode>General</c:formatCode>
                <c:ptCount val="87"/>
                <c:pt idx="0">
                  <c:v>0.5</c:v>
                </c:pt>
                <c:pt idx="1">
                  <c:v>1.1000000000000001</c:v>
                </c:pt>
                <c:pt idx="2">
                  <c:v>1.5</c:v>
                </c:pt>
                <c:pt idx="3">
                  <c:v>2.3285714285714287</c:v>
                </c:pt>
                <c:pt idx="4">
                  <c:v>3.5714285714285712</c:v>
                </c:pt>
                <c:pt idx="5">
                  <c:v>3.7142857142857135</c:v>
                </c:pt>
                <c:pt idx="6">
                  <c:v>5.7857142857142865</c:v>
                </c:pt>
                <c:pt idx="7">
                  <c:v>10.071428571428573</c:v>
                </c:pt>
                <c:pt idx="8">
                  <c:v>12</c:v>
                </c:pt>
                <c:pt idx="9">
                  <c:v>13.5</c:v>
                </c:pt>
                <c:pt idx="10">
                  <c:v>18.464285714285712</c:v>
                </c:pt>
                <c:pt idx="11">
                  <c:v>23.857142857142854</c:v>
                </c:pt>
                <c:pt idx="12">
                  <c:v>29.75</c:v>
                </c:pt>
                <c:pt idx="13">
                  <c:v>37.821428571428569</c:v>
                </c:pt>
                <c:pt idx="14">
                  <c:v>48.357142857142861</c:v>
                </c:pt>
                <c:pt idx="15">
                  <c:v>57.107142857142861</c:v>
                </c:pt>
                <c:pt idx="16">
                  <c:v>62.464285714285708</c:v>
                </c:pt>
                <c:pt idx="17">
                  <c:v>72.214285714285722</c:v>
                </c:pt>
                <c:pt idx="18">
                  <c:v>93.964285714285694</c:v>
                </c:pt>
                <c:pt idx="19">
                  <c:v>118</c:v>
                </c:pt>
                <c:pt idx="20">
                  <c:v>129.89285714285717</c:v>
                </c:pt>
                <c:pt idx="21">
                  <c:v>130.57142857142856</c:v>
                </c:pt>
                <c:pt idx="22">
                  <c:v>132.64285714285711</c:v>
                </c:pt>
                <c:pt idx="23">
                  <c:v>138.50000000000006</c:v>
                </c:pt>
                <c:pt idx="24">
                  <c:v>126.28571428571433</c:v>
                </c:pt>
                <c:pt idx="25">
                  <c:v>122.89285714285711</c:v>
                </c:pt>
                <c:pt idx="26">
                  <c:v>140.35714285714289</c:v>
                </c:pt>
                <c:pt idx="27">
                  <c:v>128.10714285714289</c:v>
                </c:pt>
                <c:pt idx="28">
                  <c:v>102.28571428571422</c:v>
                </c:pt>
                <c:pt idx="29">
                  <c:v>88.714285714285666</c:v>
                </c:pt>
                <c:pt idx="30">
                  <c:v>62.85714285714289</c:v>
                </c:pt>
                <c:pt idx="31">
                  <c:v>39.071428571428555</c:v>
                </c:pt>
                <c:pt idx="32">
                  <c:v>30</c:v>
                </c:pt>
                <c:pt idx="33">
                  <c:v>31.214285714285779</c:v>
                </c:pt>
                <c:pt idx="34">
                  <c:v>35.678571428571445</c:v>
                </c:pt>
                <c:pt idx="35">
                  <c:v>38.071428571428555</c:v>
                </c:pt>
                <c:pt idx="36">
                  <c:v>51.214285714285779</c:v>
                </c:pt>
                <c:pt idx="37">
                  <c:v>22.89285714285711</c:v>
                </c:pt>
                <c:pt idx="38">
                  <c:v>-28.75</c:v>
                </c:pt>
                <c:pt idx="39">
                  <c:v>-22.428571428571331</c:v>
                </c:pt>
                <c:pt idx="40">
                  <c:v>-7.1071428571428896</c:v>
                </c:pt>
                <c:pt idx="41">
                  <c:v>-3.8571428571428896</c:v>
                </c:pt>
                <c:pt idx="42">
                  <c:v>-18.964285714285779</c:v>
                </c:pt>
                <c:pt idx="43">
                  <c:v>-53.10714285714289</c:v>
                </c:pt>
                <c:pt idx="44">
                  <c:v>-36.75</c:v>
                </c:pt>
                <c:pt idx="45">
                  <c:v>-20.571428571428555</c:v>
                </c:pt>
                <c:pt idx="46">
                  <c:v>-39.785714285714334</c:v>
                </c:pt>
                <c:pt idx="47">
                  <c:v>-23.035714285714334</c:v>
                </c:pt>
                <c:pt idx="48">
                  <c:v>0.89285714285722406</c:v>
                </c:pt>
                <c:pt idx="49">
                  <c:v>-3.6428571428571104</c:v>
                </c:pt>
                <c:pt idx="50">
                  <c:v>-27.25</c:v>
                </c:pt>
                <c:pt idx="51">
                  <c:v>-46.678571428571445</c:v>
                </c:pt>
                <c:pt idx="52">
                  <c:v>-20</c:v>
                </c:pt>
                <c:pt idx="53">
                  <c:v>-0.10714285714288962</c:v>
                </c:pt>
                <c:pt idx="54">
                  <c:v>-10.964285714285779</c:v>
                </c:pt>
                <c:pt idx="55">
                  <c:v>-9.2142857142856656</c:v>
                </c:pt>
                <c:pt idx="56">
                  <c:v>-10.5</c:v>
                </c:pt>
                <c:pt idx="57">
                  <c:v>-17.535714285714334</c:v>
                </c:pt>
                <c:pt idx="58">
                  <c:v>-22.607142857142776</c:v>
                </c:pt>
                <c:pt idx="59">
                  <c:v>-37.821428571428555</c:v>
                </c:pt>
                <c:pt idx="60">
                  <c:v>-43.5</c:v>
                </c:pt>
                <c:pt idx="61">
                  <c:v>-58.85714285714289</c:v>
                </c:pt>
                <c:pt idx="62">
                  <c:v>-76.85714285714289</c:v>
                </c:pt>
                <c:pt idx="63">
                  <c:v>-48.928571428571445</c:v>
                </c:pt>
                <c:pt idx="64">
                  <c:v>-21.10714285714289</c:v>
                </c:pt>
                <c:pt idx="65">
                  <c:v>-21.107142857142776</c:v>
                </c:pt>
                <c:pt idx="66">
                  <c:v>-21.714285714285666</c:v>
                </c:pt>
                <c:pt idx="67">
                  <c:v>-27.321428571428555</c:v>
                </c:pt>
                <c:pt idx="68">
                  <c:v>-29.142857142857224</c:v>
                </c:pt>
                <c:pt idx="69">
                  <c:v>-39.5</c:v>
                </c:pt>
                <c:pt idx="70">
                  <c:v>-58.321428571428555</c:v>
                </c:pt>
                <c:pt idx="71">
                  <c:v>-48</c:v>
                </c:pt>
                <c:pt idx="72">
                  <c:v>-27.25</c:v>
                </c:pt>
                <c:pt idx="73">
                  <c:v>-26.821428571428669</c:v>
                </c:pt>
                <c:pt idx="74">
                  <c:v>-58.071428571428555</c:v>
                </c:pt>
                <c:pt idx="75">
                  <c:v>-73.571428571428498</c:v>
                </c:pt>
                <c:pt idx="76">
                  <c:v>-34.678571428571388</c:v>
                </c:pt>
                <c:pt idx="77">
                  <c:v>-8</c:v>
                </c:pt>
                <c:pt idx="78">
                  <c:v>-13.25</c:v>
                </c:pt>
                <c:pt idx="79">
                  <c:v>-14.035714285714334</c:v>
                </c:pt>
                <c:pt idx="80">
                  <c:v>-3.2857142857143344</c:v>
                </c:pt>
                <c:pt idx="81">
                  <c:v>32.976190476190482</c:v>
                </c:pt>
                <c:pt idx="82">
                  <c:v>22.292857142857144</c:v>
                </c:pt>
                <c:pt idx="83">
                  <c:v>-51.458333333333314</c:v>
                </c:pt>
                <c:pt idx="84">
                  <c:v>-90.066666666666663</c:v>
                </c:pt>
                <c:pt idx="85">
                  <c:v>-110.625</c:v>
                </c:pt>
                <c:pt idx="86">
                  <c:v>-128.16666666666663</c:v>
                </c:pt>
              </c:numCache>
            </c:numRef>
          </c:xVal>
          <c:yVal>
            <c:numRef>
              <c:f>'Covod_19 mortality'!$H$444:$H$530</c:f>
              <c:numCache>
                <c:formatCode>General</c:formatCode>
                <c:ptCount val="87"/>
                <c:pt idx="0">
                  <c:v>2.5</c:v>
                </c:pt>
                <c:pt idx="1">
                  <c:v>3</c:v>
                </c:pt>
                <c:pt idx="2">
                  <c:v>4.7</c:v>
                </c:pt>
                <c:pt idx="3">
                  <c:v>6</c:v>
                </c:pt>
                <c:pt idx="4">
                  <c:v>9.3571428571428577</c:v>
                </c:pt>
                <c:pt idx="5">
                  <c:v>13.142857142857142</c:v>
                </c:pt>
                <c:pt idx="6">
                  <c:v>16.785714285714285</c:v>
                </c:pt>
                <c:pt idx="7">
                  <c:v>24.714285714285715</c:v>
                </c:pt>
                <c:pt idx="8">
                  <c:v>36.928571428571431</c:v>
                </c:pt>
                <c:pt idx="9">
                  <c:v>48.714285714285715</c:v>
                </c:pt>
                <c:pt idx="10">
                  <c:v>63.928571428571431</c:v>
                </c:pt>
                <c:pt idx="11">
                  <c:v>85.642857142857139</c:v>
                </c:pt>
                <c:pt idx="12">
                  <c:v>111.64285714285714</c:v>
                </c:pt>
                <c:pt idx="13">
                  <c:v>145.14285714285714</c:v>
                </c:pt>
                <c:pt idx="14">
                  <c:v>187.28571428571428</c:v>
                </c:pt>
                <c:pt idx="15">
                  <c:v>241.85714285714286</c:v>
                </c:pt>
                <c:pt idx="16">
                  <c:v>301.5</c:v>
                </c:pt>
                <c:pt idx="17">
                  <c:v>366.78571428571428</c:v>
                </c:pt>
                <c:pt idx="18">
                  <c:v>445.92857142857144</c:v>
                </c:pt>
                <c:pt idx="19">
                  <c:v>554.71428571428567</c:v>
                </c:pt>
                <c:pt idx="20">
                  <c:v>681.92857142857144</c:v>
                </c:pt>
                <c:pt idx="21">
                  <c:v>814.5</c:v>
                </c:pt>
                <c:pt idx="22">
                  <c:v>943.07142857142856</c:v>
                </c:pt>
                <c:pt idx="23">
                  <c:v>1079.7857142857142</c:v>
                </c:pt>
                <c:pt idx="24">
                  <c:v>1220.0714285714287</c:v>
                </c:pt>
                <c:pt idx="25">
                  <c:v>1332.3571428571429</c:v>
                </c:pt>
                <c:pt idx="26">
                  <c:v>1465.8571428571429</c:v>
                </c:pt>
                <c:pt idx="27">
                  <c:v>1613.0714285714287</c:v>
                </c:pt>
                <c:pt idx="28">
                  <c:v>1722.0714285714287</c:v>
                </c:pt>
                <c:pt idx="29">
                  <c:v>1817.6428571428571</c:v>
                </c:pt>
                <c:pt idx="30">
                  <c:v>1899.5</c:v>
                </c:pt>
                <c:pt idx="31">
                  <c:v>1943.3571428571429</c:v>
                </c:pt>
                <c:pt idx="32">
                  <c:v>1977.6428571428571</c:v>
                </c:pt>
                <c:pt idx="33">
                  <c:v>2003.3571428571429</c:v>
                </c:pt>
                <c:pt idx="34">
                  <c:v>2040.0714285714287</c:v>
                </c:pt>
                <c:pt idx="35">
                  <c:v>2074.7142857142858</c:v>
                </c:pt>
                <c:pt idx="36">
                  <c:v>2116.2142857142858</c:v>
                </c:pt>
                <c:pt idx="37">
                  <c:v>2177.1428571428573</c:v>
                </c:pt>
                <c:pt idx="38">
                  <c:v>2162</c:v>
                </c:pt>
                <c:pt idx="39">
                  <c:v>2119.6428571428573</c:v>
                </c:pt>
                <c:pt idx="40">
                  <c:v>2117.1428571428573</c:v>
                </c:pt>
                <c:pt idx="41">
                  <c:v>2105.4285714285716</c:v>
                </c:pt>
                <c:pt idx="42">
                  <c:v>2109.4285714285716</c:v>
                </c:pt>
                <c:pt idx="43">
                  <c:v>2067.5</c:v>
                </c:pt>
                <c:pt idx="44">
                  <c:v>2003.2142857142858</c:v>
                </c:pt>
                <c:pt idx="45">
                  <c:v>1994</c:v>
                </c:pt>
                <c:pt idx="46">
                  <c:v>1962.0714285714287</c:v>
                </c:pt>
                <c:pt idx="47">
                  <c:v>1914.4285714285713</c:v>
                </c:pt>
                <c:pt idx="48">
                  <c:v>1916</c:v>
                </c:pt>
                <c:pt idx="49">
                  <c:v>1916.2142857142858</c:v>
                </c:pt>
                <c:pt idx="50">
                  <c:v>1908.7142857142858</c:v>
                </c:pt>
                <c:pt idx="51">
                  <c:v>1861.7142857142858</c:v>
                </c:pt>
                <c:pt idx="52">
                  <c:v>1815.3571428571429</c:v>
                </c:pt>
                <c:pt idx="53">
                  <c:v>1821.7142857142858</c:v>
                </c:pt>
                <c:pt idx="54">
                  <c:v>1815.1428571428571</c:v>
                </c:pt>
                <c:pt idx="55">
                  <c:v>1799.7857142857142</c:v>
                </c:pt>
                <c:pt idx="56">
                  <c:v>1796.7142857142858</c:v>
                </c:pt>
                <c:pt idx="57">
                  <c:v>1778.7857142857142</c:v>
                </c:pt>
                <c:pt idx="58">
                  <c:v>1761.6428571428571</c:v>
                </c:pt>
                <c:pt idx="59">
                  <c:v>1733.5714285714287</c:v>
                </c:pt>
                <c:pt idx="60">
                  <c:v>1686</c:v>
                </c:pt>
                <c:pt idx="61">
                  <c:v>1646.5714285714287</c:v>
                </c:pt>
                <c:pt idx="62">
                  <c:v>1568.2857142857142</c:v>
                </c:pt>
                <c:pt idx="63">
                  <c:v>1492.8571428571429</c:v>
                </c:pt>
                <c:pt idx="64">
                  <c:v>1470.4285714285713</c:v>
                </c:pt>
                <c:pt idx="65">
                  <c:v>1450.6428571428571</c:v>
                </c:pt>
                <c:pt idx="66">
                  <c:v>1428.2142857142858</c:v>
                </c:pt>
                <c:pt idx="67">
                  <c:v>1407.2142857142858</c:v>
                </c:pt>
                <c:pt idx="68">
                  <c:v>1373.5714285714287</c:v>
                </c:pt>
                <c:pt idx="69">
                  <c:v>1348.9285714285713</c:v>
                </c:pt>
                <c:pt idx="70">
                  <c:v>1294.5714285714287</c:v>
                </c:pt>
                <c:pt idx="71">
                  <c:v>1232.2857142857142</c:v>
                </c:pt>
                <c:pt idx="72">
                  <c:v>1198.5714285714287</c:v>
                </c:pt>
                <c:pt idx="73">
                  <c:v>1177.7857142857142</c:v>
                </c:pt>
                <c:pt idx="74">
                  <c:v>1144.9285714285713</c:v>
                </c:pt>
                <c:pt idx="75">
                  <c:v>1061.6428571428571</c:v>
                </c:pt>
                <c:pt idx="76">
                  <c:v>997.78571428571433</c:v>
                </c:pt>
                <c:pt idx="77">
                  <c:v>992.28571428571433</c:v>
                </c:pt>
                <c:pt idx="78">
                  <c:v>981.78571428571433</c:v>
                </c:pt>
                <c:pt idx="79">
                  <c:v>965.78571428571433</c:v>
                </c:pt>
                <c:pt idx="80">
                  <c:v>953.71428571428567</c:v>
                </c:pt>
                <c:pt idx="81">
                  <c:v>959.21428571428567</c:v>
                </c:pt>
                <c:pt idx="82">
                  <c:v>1019.6666666666666</c:v>
                </c:pt>
                <c:pt idx="83">
                  <c:v>1003.8</c:v>
                </c:pt>
                <c:pt idx="84">
                  <c:v>916.75</c:v>
                </c:pt>
                <c:pt idx="85">
                  <c:v>823.66666666666663</c:v>
                </c:pt>
                <c:pt idx="86">
                  <c:v>695.5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07-757C-CB4C-ACD3-2E76559778C1}"/>
            </c:ext>
          </c:extLst>
        </c:ser>
        <c:ser>
          <c:idx val="6"/>
          <c:order val="6"/>
          <c:tx>
            <c:v>China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{91168A68-11A8-1749-8B3D-EC2DFE678D37}</c15:txfldGUID>
                      <c15:f>'Covod_19 mortality'!$I$4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8-757C-CB4C-ACD3-2E76559778C1}"/>
                </c:ext>
              </c:extLst>
            </c:dLbl>
            <c:dLbl>
              <c:idx val="1"/>
              <c:tx>
                <c:strRef>
                  <c:f>'Covod_19 mortality'!$I$5</c:f>
                  <c:strCache>
                    <c:ptCount val="1"/>
                    <c:pt idx="0">
                      <c:v>25-Jan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{5C561DB5-39E5-794C-B193-7328A3869C91}</c15:txfldGUID>
                      <c15:f>'Covod_19 mortality'!$I$5</c15:f>
                      <c15:dlblFieldTableCache>
                        <c:ptCount val="1"/>
                        <c:pt idx="0">
                          <c:v>25-Jan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9-757C-CB4C-ACD3-2E76559778C1}"/>
                </c:ext>
              </c:extLst>
            </c:dLbl>
            <c:dLbl>
              <c:idx val="2"/>
              <c:tx>
                <c:strRef>
                  <c:f>'Covod_19 mortality'!$I$6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{E617344C-865D-E14D-8BB8-795FF3DA4D59}</c15:txfldGUID>
                      <c15:f>'Covod_19 mortality'!$I$6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A-757C-CB4C-ACD3-2E76559778C1}"/>
                </c:ext>
              </c:extLst>
            </c:dLbl>
            <c:dLbl>
              <c:idx val="3"/>
              <c:tx>
                <c:strRef>
                  <c:f>'Covod_19 mortality'!$I$7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{8DC39189-F579-CE46-B97D-91123760B945}</c15:txfldGUID>
                      <c15:f>'Covod_19 mortality'!$I$7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B-757C-CB4C-ACD3-2E76559778C1}"/>
                </c:ext>
              </c:extLst>
            </c:dLbl>
            <c:dLbl>
              <c:idx val="4"/>
              <c:tx>
                <c:strRef>
                  <c:f>'Covod_19 mortality'!$I$8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{E53BAF7E-DBDE-2845-8AAB-4242638A844B}</c15:txfldGUID>
                      <c15:f>'Covod_19 mortality'!$I$8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C-757C-CB4C-ACD3-2E76559778C1}"/>
                </c:ext>
              </c:extLst>
            </c:dLbl>
            <c:dLbl>
              <c:idx val="5"/>
              <c:tx>
                <c:strRef>
                  <c:f>'Covod_19 mortality'!$I$9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{D010BAD7-0BBB-4F4F-95BA-4655538EB45C}</c15:txfldGUID>
                      <c15:f>'Covod_19 mortality'!$I$9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D-757C-CB4C-ACD3-2E76559778C1}"/>
                </c:ext>
              </c:extLst>
            </c:dLbl>
            <c:dLbl>
              <c:idx val="6"/>
              <c:tx>
                <c:strRef>
                  <c:f>'Covod_19 mortality'!$I$10</c:f>
                  <c:strCache>
                    <c:ptCount val="1"/>
                    <c:pt idx="0">
                      <c:v>30-Jan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{71243EA1-331C-3C47-9B3C-9F9C68121BD1}</c15:txfldGUID>
                      <c15:f>'Covod_19 mortality'!$I$10</c15:f>
                      <c15:dlblFieldTableCache>
                        <c:ptCount val="1"/>
                        <c:pt idx="0">
                          <c:v>30-Jan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E-757C-CB4C-ACD3-2E76559778C1}"/>
                </c:ext>
              </c:extLst>
            </c:dLbl>
            <c:dLbl>
              <c:idx val="7"/>
              <c:tx>
                <c:strRef>
                  <c:f>'Covod_19 mortality'!$I$11</c:f>
                  <c:strCache>
                    <c:ptCount val="1"/>
                    <c:pt idx="0">
                      <c:v>31-Jan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{1BE3BF49-4CF6-C744-9F77-ADF31F8949D1}</c15:txfldGUID>
                      <c15:f>'Covod_19 mortality'!$I$11</c15:f>
                      <c15:dlblFieldTableCache>
                        <c:ptCount val="1"/>
                        <c:pt idx="0">
                          <c:v>31-Jan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F-757C-CB4C-ACD3-2E76559778C1}"/>
                </c:ext>
              </c:extLst>
            </c:dLbl>
            <c:dLbl>
              <c:idx val="8"/>
              <c:tx>
                <c:strRef>
                  <c:f>'Covod_19 mortality'!$I$12</c:f>
                  <c:strCache>
                    <c:ptCount val="1"/>
                    <c:pt idx="0">
                      <c:v>01-Feb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{B26B1EE2-588B-E54F-96D2-29B78C317B34}</c15:txfldGUID>
                      <c15:f>'Covod_19 mortality'!$I$12</c15:f>
                      <c15:dlblFieldTableCache>
                        <c:ptCount val="1"/>
                        <c:pt idx="0">
                          <c:v>01-Feb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0-757C-CB4C-ACD3-2E76559778C1}"/>
                </c:ext>
              </c:extLst>
            </c:dLbl>
            <c:dLbl>
              <c:idx val="9"/>
              <c:tx>
                <c:strRef>
                  <c:f>'Covod_19 mortality'!$I$13</c:f>
                  <c:strCache>
                    <c:ptCount val="1"/>
                    <c:pt idx="0">
                      <c:v>02-Feb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{568FE7E3-8324-D74D-94CB-E4FE389258FB}</c15:txfldGUID>
                      <c15:f>'Covod_19 mortality'!$I$13</c15:f>
                      <c15:dlblFieldTableCache>
                        <c:ptCount val="1"/>
                        <c:pt idx="0">
                          <c:v>02-Feb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1-757C-CB4C-ACD3-2E76559778C1}"/>
                </c:ext>
              </c:extLst>
            </c:dLbl>
            <c:dLbl>
              <c:idx val="10"/>
              <c:tx>
                <c:strRef>
                  <c:f>'Covod_19 mortality'!$I$14</c:f>
                  <c:strCache>
                    <c:ptCount val="1"/>
                    <c:pt idx="0">
                      <c:v>03-Feb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{B48FAE4B-1AF6-1F4E-B4EC-D1B630429E42}</c15:txfldGUID>
                      <c15:f>'Covod_19 mortality'!$I$14</c15:f>
                      <c15:dlblFieldTableCache>
                        <c:ptCount val="1"/>
                        <c:pt idx="0">
                          <c:v>03-Feb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2-757C-CB4C-ACD3-2E76559778C1}"/>
                </c:ext>
              </c:extLst>
            </c:dLbl>
            <c:dLbl>
              <c:idx val="11"/>
              <c:tx>
                <c:strRef>
                  <c:f>'Covod_19 mortality'!$I$15</c:f>
                  <c:strCache>
                    <c:ptCount val="1"/>
                    <c:pt idx="0">
                      <c:v>04-Feb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{AC0CCC1B-D89B-554E-AE3C-F55613D45A4C}</c15:txfldGUID>
                      <c15:f>'Covod_19 mortality'!$I$15</c15:f>
                      <c15:dlblFieldTableCache>
                        <c:ptCount val="1"/>
                        <c:pt idx="0">
                          <c:v>04-Feb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3-757C-CB4C-ACD3-2E76559778C1}"/>
                </c:ext>
              </c:extLst>
            </c:dLbl>
            <c:dLbl>
              <c:idx val="12"/>
              <c:tx>
                <c:strRef>
                  <c:f>'Covod_19 mortality'!$I$16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{018F70CE-5585-CA44-A61E-A3B445B46217}</c15:txfldGUID>
                      <c15:f>'Covod_19 mortality'!$I$16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4-757C-CB4C-ACD3-2E76559778C1}"/>
                </c:ext>
              </c:extLst>
            </c:dLbl>
            <c:dLbl>
              <c:idx val="13"/>
              <c:tx>
                <c:strRef>
                  <c:f>'Covod_19 mortality'!$I$17</c:f>
                  <c:strCache>
                    <c:ptCount val="1"/>
                    <c:pt idx="0">
                      <c:v>06-Feb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{29C446AC-500C-8448-880A-28FD11B5D042}</c15:txfldGUID>
                      <c15:f>'Covod_19 mortality'!$I$17</c15:f>
                      <c15:dlblFieldTableCache>
                        <c:ptCount val="1"/>
                        <c:pt idx="0">
                          <c:v>06-Feb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5-757C-CB4C-ACD3-2E76559778C1}"/>
                </c:ext>
              </c:extLst>
            </c:dLbl>
            <c:dLbl>
              <c:idx val="14"/>
              <c:tx>
                <c:strRef>
                  <c:f>'Covod_19 mortality'!$I$18</c:f>
                  <c:strCache>
                    <c:ptCount val="1"/>
                    <c:pt idx="0">
                      <c:v>07-Feb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{16951B25-6345-FB40-9EE0-7E3E638AC193}</c15:txfldGUID>
                      <c15:f>'Covod_19 mortality'!$I$18</c15:f>
                      <c15:dlblFieldTableCache>
                        <c:ptCount val="1"/>
                        <c:pt idx="0">
                          <c:v>07-Feb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6-757C-CB4C-ACD3-2E76559778C1}"/>
                </c:ext>
              </c:extLst>
            </c:dLbl>
            <c:dLbl>
              <c:idx val="15"/>
              <c:tx>
                <c:strRef>
                  <c:f>'Covod_19 mortality'!$I$19</c:f>
                  <c:strCache>
                    <c:ptCount val="1"/>
                    <c:pt idx="0">
                      <c:v>08-Feb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{41A387B7-7101-8242-B179-E45A53FF2094}</c15:txfldGUID>
                      <c15:f>'Covod_19 mortality'!$I$19</c15:f>
                      <c15:dlblFieldTableCache>
                        <c:ptCount val="1"/>
                        <c:pt idx="0">
                          <c:v>08-Feb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7-757C-CB4C-ACD3-2E76559778C1}"/>
                </c:ext>
              </c:extLst>
            </c:dLbl>
            <c:dLbl>
              <c:idx val="16"/>
              <c:tx>
                <c:strRef>
                  <c:f>'Covod_19 mortality'!$I$20</c:f>
                  <c:strCache>
                    <c:ptCount val="1"/>
                    <c:pt idx="0">
                      <c:v>09-Feb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{2B6A737A-23FD-A24E-A58C-1BE59B2E5398}</c15:txfldGUID>
                      <c15:f>'Covod_19 mortality'!$I$20</c15:f>
                      <c15:dlblFieldTableCache>
                        <c:ptCount val="1"/>
                        <c:pt idx="0">
                          <c:v>09-Feb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8-757C-CB4C-ACD3-2E76559778C1}"/>
                </c:ext>
              </c:extLst>
            </c:dLbl>
            <c:dLbl>
              <c:idx val="17"/>
              <c:tx>
                <c:strRef>
                  <c:f>'Covod_19 mortality'!$I$21</c:f>
                  <c:strCache>
                    <c:ptCount val="1"/>
                    <c:pt idx="0">
                      <c:v>10-Feb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{ECECA3F2-C85E-D84E-A23C-95F936459877}</c15:txfldGUID>
                      <c15:f>'Covod_19 mortality'!$I$21</c15:f>
                      <c15:dlblFieldTableCache>
                        <c:ptCount val="1"/>
                        <c:pt idx="0">
                          <c:v>10-Feb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9-757C-CB4C-ACD3-2E76559778C1}"/>
                </c:ext>
              </c:extLst>
            </c:dLbl>
            <c:dLbl>
              <c:idx val="18"/>
              <c:tx>
                <c:strRef>
                  <c:f>'Covod_19 mortality'!$I$22</c:f>
                  <c:strCache>
                    <c:ptCount val="1"/>
                    <c:pt idx="0">
                      <c:v>11-Feb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{E8E6E703-01D3-504C-BC70-B7FB4F0508D4}</c15:txfldGUID>
                      <c15:f>'Covod_19 mortality'!$I$22</c15:f>
                      <c15:dlblFieldTableCache>
                        <c:ptCount val="1"/>
                        <c:pt idx="0">
                          <c:v>11-Feb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A-757C-CB4C-ACD3-2E76559778C1}"/>
                </c:ext>
              </c:extLst>
            </c:dLbl>
            <c:dLbl>
              <c:idx val="19"/>
              <c:tx>
                <c:strRef>
                  <c:f>'Covod_19 mortality'!$I$23</c:f>
                  <c:strCache>
                    <c:ptCount val="1"/>
                    <c:pt idx="0">
                      <c:v>12-Feb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{83EB7D5E-A991-F149-A920-AF380E4C0468}</c15:txfldGUID>
                      <c15:f>'Covod_19 mortality'!$I$23</c15:f>
                      <c15:dlblFieldTableCache>
                        <c:ptCount val="1"/>
                        <c:pt idx="0">
                          <c:v>12-Feb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B-757C-CB4C-ACD3-2E76559778C1}"/>
                </c:ext>
              </c:extLst>
            </c:dLbl>
            <c:dLbl>
              <c:idx val="20"/>
              <c:tx>
                <c:strRef>
                  <c:f>'Covod_19 mortality'!$I$24</c:f>
                  <c:strCache>
                    <c:ptCount val="1"/>
                    <c:pt idx="0">
                      <c:v>13-Feb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{006A6343-F45D-6545-A8F9-54FDF6B82292}</c15:txfldGUID>
                      <c15:f>'Covod_19 mortality'!$I$24</c15:f>
                      <c15:dlblFieldTableCache>
                        <c:ptCount val="1"/>
                        <c:pt idx="0">
                          <c:v>13-Feb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C-757C-CB4C-ACD3-2E76559778C1}"/>
                </c:ext>
              </c:extLst>
            </c:dLbl>
            <c:dLbl>
              <c:idx val="21"/>
              <c:tx>
                <c:strRef>
                  <c:f>'Covod_19 mortality'!$I$25</c:f>
                  <c:strCache>
                    <c:ptCount val="1"/>
                    <c:pt idx="0">
                      <c:v>14-Feb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{0878285A-ADFA-9041-B8B9-A28BB41F4B5F}</c15:txfldGUID>
                      <c15:f>'Covod_19 mortality'!$I$25</c15:f>
                      <c15:dlblFieldTableCache>
                        <c:ptCount val="1"/>
                        <c:pt idx="0">
                          <c:v>14-Feb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D-757C-CB4C-ACD3-2E76559778C1}"/>
                </c:ext>
              </c:extLst>
            </c:dLbl>
            <c:dLbl>
              <c:idx val="22"/>
              <c:tx>
                <c:strRef>
                  <c:f>'Covod_19 mortality'!$I$26</c:f>
                  <c:strCache>
                    <c:ptCount val="1"/>
                    <c:pt idx="0">
                      <c:v>15-Feb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{E516EE3A-FD75-C64E-91F4-2B0CA3297F5C}</c15:txfldGUID>
                      <c15:f>'Covod_19 mortality'!$I$26</c15:f>
                      <c15:dlblFieldTableCache>
                        <c:ptCount val="1"/>
                        <c:pt idx="0">
                          <c:v>15-Feb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E-757C-CB4C-ACD3-2E76559778C1}"/>
                </c:ext>
              </c:extLst>
            </c:dLbl>
            <c:dLbl>
              <c:idx val="23"/>
              <c:tx>
                <c:strRef>
                  <c:f>'Covod_19 mortality'!$I$27</c:f>
                  <c:strCache>
                    <c:ptCount val="1"/>
                    <c:pt idx="0">
                      <c:v>16-Feb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{A087BA13-A733-304A-8813-B86F0AF7428A}</c15:txfldGUID>
                      <c15:f>'Covod_19 mortality'!$I$27</c15:f>
                      <c15:dlblFieldTableCache>
                        <c:ptCount val="1"/>
                        <c:pt idx="0">
                          <c:v>16-Feb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F-757C-CB4C-ACD3-2E76559778C1}"/>
                </c:ext>
              </c:extLst>
            </c:dLbl>
            <c:dLbl>
              <c:idx val="24"/>
              <c:tx>
                <c:strRef>
                  <c:f>'Covod_19 mortality'!$I$28</c:f>
                  <c:strCache>
                    <c:ptCount val="1"/>
                    <c:pt idx="0">
                      <c:v>17-Feb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{12F73813-BEA3-AE44-AD0C-A1C66EA50A9B}</c15:txfldGUID>
                      <c15:f>'Covod_19 mortality'!$I$28</c15:f>
                      <c15:dlblFieldTableCache>
                        <c:ptCount val="1"/>
                        <c:pt idx="0">
                          <c:v>17-Feb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0-757C-CB4C-ACD3-2E76559778C1}"/>
                </c:ext>
              </c:extLst>
            </c:dLbl>
            <c:dLbl>
              <c:idx val="25"/>
              <c:tx>
                <c:strRef>
                  <c:f>'Covod_19 mortality'!$I$29</c:f>
                  <c:strCache>
                    <c:ptCount val="1"/>
                    <c:pt idx="0">
                      <c:v>18-Feb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{DF90F119-49C1-E541-ADDE-7F93F0963861}</c15:txfldGUID>
                      <c15:f>'Covod_19 mortality'!$I$29</c15:f>
                      <c15:dlblFieldTableCache>
                        <c:ptCount val="1"/>
                        <c:pt idx="0">
                          <c:v>18-Feb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1-757C-CB4C-ACD3-2E76559778C1}"/>
                </c:ext>
              </c:extLst>
            </c:dLbl>
            <c:dLbl>
              <c:idx val="26"/>
              <c:tx>
                <c:strRef>
                  <c:f>'Covod_19 mortality'!$I$30</c:f>
                  <c:strCache>
                    <c:ptCount val="1"/>
                    <c:pt idx="0">
                      <c:v>19-Feb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{2E6CBB9F-5301-E34E-BD06-DA17E84EA52F}</c15:txfldGUID>
                      <c15:f>'Covod_19 mortality'!$I$30</c15:f>
                      <c15:dlblFieldTableCache>
                        <c:ptCount val="1"/>
                        <c:pt idx="0">
                          <c:v>19-Feb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2-757C-CB4C-ACD3-2E76559778C1}"/>
                </c:ext>
              </c:extLst>
            </c:dLbl>
            <c:dLbl>
              <c:idx val="27"/>
              <c:tx>
                <c:strRef>
                  <c:f>'Covod_19 mortality'!$I$31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{2837F691-69EF-8A4C-9D72-C79E0B1B9ABC}</c15:txfldGUID>
                      <c15:f>'Covod_19 mortality'!$I$31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3-757C-CB4C-ACD3-2E76559778C1}"/>
                </c:ext>
              </c:extLst>
            </c:dLbl>
            <c:dLbl>
              <c:idx val="28"/>
              <c:tx>
                <c:strRef>
                  <c:f>'Covod_19 mortality'!$I$32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{0F1ED08C-EE3A-7640-9F86-CDF916793702}</c15:txfldGUID>
                      <c15:f>'Covod_19 mortality'!$I$32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4-757C-CB4C-ACD3-2E76559778C1}"/>
                </c:ext>
              </c:extLst>
            </c:dLbl>
            <c:dLbl>
              <c:idx val="29"/>
              <c:tx>
                <c:strRef>
                  <c:f>'Covod_19 mortality'!$I$33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{0BBC4CA0-7FF5-EF4A-929E-5949AA42C4A2}</c15:txfldGUID>
                      <c15:f>'Covod_19 mortality'!$I$33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5-757C-CB4C-ACD3-2E76559778C1}"/>
                </c:ext>
              </c:extLst>
            </c:dLbl>
            <c:dLbl>
              <c:idx val="30"/>
              <c:tx>
                <c:strRef>
                  <c:f>'Covod_19 mortality'!$I$34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{85A3F09A-27DE-724D-A6F0-357E4990A940}</c15:txfldGUID>
                      <c15:f>'Covod_19 mortality'!$I$34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6-757C-CB4C-ACD3-2E76559778C1}"/>
                </c:ext>
              </c:extLst>
            </c:dLbl>
            <c:dLbl>
              <c:idx val="31"/>
              <c:tx>
                <c:strRef>
                  <c:f>'Covod_19 mortality'!$I$35</c:f>
                  <c:strCache>
                    <c:ptCount val="1"/>
                    <c:pt idx="0">
                      <c:v>24-Feb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{5193D78C-DEB8-F14A-BC88-E392C7D58FD4}</c15:txfldGUID>
                      <c15:f>'Covod_19 mortality'!$I$35</c15:f>
                      <c15:dlblFieldTableCache>
                        <c:ptCount val="1"/>
                        <c:pt idx="0">
                          <c:v>24-Feb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7-757C-CB4C-ACD3-2E76559778C1}"/>
                </c:ext>
              </c:extLst>
            </c:dLbl>
            <c:dLbl>
              <c:idx val="32"/>
              <c:tx>
                <c:strRef>
                  <c:f>'Covod_19 mortality'!$I$36</c:f>
                  <c:strCache>
                    <c:ptCount val="1"/>
                    <c:pt idx="0">
                      <c:v>25-Feb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{9137F5D0-182C-7543-8336-33876E4E9146}</c15:txfldGUID>
                      <c15:f>'Covod_19 mortality'!$I$36</c15:f>
                      <c15:dlblFieldTableCache>
                        <c:ptCount val="1"/>
                        <c:pt idx="0">
                          <c:v>25-Feb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8-757C-CB4C-ACD3-2E76559778C1}"/>
                </c:ext>
              </c:extLst>
            </c:dLbl>
            <c:dLbl>
              <c:idx val="33"/>
              <c:tx>
                <c:strRef>
                  <c:f>'Covod_19 mortality'!$I$37</c:f>
                  <c:strCache>
                    <c:ptCount val="1"/>
                    <c:pt idx="0">
                      <c:v>26-Feb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{18C32EF4-E36D-3240-A66A-B2AA70B9F114}</c15:txfldGUID>
                      <c15:f>'Covod_19 mortality'!$I$37</c15:f>
                      <c15:dlblFieldTableCache>
                        <c:ptCount val="1"/>
                        <c:pt idx="0">
                          <c:v>26-Feb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9-757C-CB4C-ACD3-2E76559778C1}"/>
                </c:ext>
              </c:extLst>
            </c:dLbl>
            <c:dLbl>
              <c:idx val="34"/>
              <c:tx>
                <c:strRef>
                  <c:f>'Covod_19 mortality'!$I$38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{443EF09D-2152-9C46-9B5C-1789B9B6D2E1}</c15:txfldGUID>
                      <c15:f>'Covod_19 mortality'!$I$38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A-757C-CB4C-ACD3-2E76559778C1}"/>
                </c:ext>
              </c:extLst>
            </c:dLbl>
            <c:dLbl>
              <c:idx val="35"/>
              <c:tx>
                <c:strRef>
                  <c:f>'Covod_19 mortality'!$I$39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{173EEF48-BD1B-CB48-8402-07C0CD00FCA6}</c15:txfldGUID>
                      <c15:f>'Covod_19 mortality'!$I$39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B-757C-CB4C-ACD3-2E76559778C1}"/>
                </c:ext>
              </c:extLst>
            </c:dLbl>
            <c:dLbl>
              <c:idx val="36"/>
              <c:tx>
                <c:strRef>
                  <c:f>'Covod_19 mortality'!$I$40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{F877295E-EE15-3E4B-9810-500F3DDD6C36}</c15:txfldGUID>
                      <c15:f>'Covod_19 mortality'!$I$40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C-757C-CB4C-ACD3-2E76559778C1}"/>
                </c:ext>
              </c:extLst>
            </c:dLbl>
            <c:dLbl>
              <c:idx val="37"/>
              <c:tx>
                <c:strRef>
                  <c:f>'Covod_19 mortality'!$I$41</c:f>
                  <c:strCache>
                    <c:ptCount val="1"/>
                    <c:pt idx="0">
                      <c:v>01-Mar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{96ABD0DF-82B9-664A-8527-EABB17D829E7}</c15:txfldGUID>
                      <c15:f>'Covod_19 mortality'!$I$41</c15:f>
                      <c15:dlblFieldTableCache>
                        <c:ptCount val="1"/>
                        <c:pt idx="0">
                          <c:v>01-Mar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D-757C-CB4C-ACD3-2E76559778C1}"/>
                </c:ext>
              </c:extLst>
            </c:dLbl>
            <c:dLbl>
              <c:idx val="38"/>
              <c:tx>
                <c:strRef>
                  <c:f>'Covod_19 mortality'!$I$42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{61824669-66DD-5045-8CE6-09CFB7D7A736}</c15:txfldGUID>
                      <c15:f>'Covod_19 mortality'!$I$42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E-757C-CB4C-ACD3-2E76559778C1}"/>
                </c:ext>
              </c:extLst>
            </c:dLbl>
            <c:dLbl>
              <c:idx val="39"/>
              <c:tx>
                <c:strRef>
                  <c:f>'Covod_19 mortality'!$I$43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{BBA8DD83-63F2-7144-AF5B-D1C5507437D8}</c15:txfldGUID>
                      <c15:f>'Covod_19 mortality'!$I$43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F-757C-CB4C-ACD3-2E76559778C1}"/>
                </c:ext>
              </c:extLst>
            </c:dLbl>
            <c:dLbl>
              <c:idx val="40"/>
              <c:tx>
                <c:strRef>
                  <c:f>'Covod_19 mortality'!$I$44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{6A447368-CFA5-1541-AF1E-00ACF8E30FCF}</c15:txfldGUID>
                      <c15:f>'Covod_19 mortality'!$I$44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0-757C-CB4C-ACD3-2E76559778C1}"/>
                </c:ext>
              </c:extLst>
            </c:dLbl>
            <c:dLbl>
              <c:idx val="41"/>
              <c:tx>
                <c:strRef>
                  <c:f>'Covod_19 mortality'!$I$45</c:f>
                  <c:strCache>
                    <c:ptCount val="1"/>
                    <c:pt idx="0">
                      <c:v>05-Mar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{01C955FE-75FA-8246-82ED-39B175D736AA}</c15:txfldGUID>
                      <c15:f>'Covod_19 mortality'!$I$45</c15:f>
                      <c15:dlblFieldTableCache>
                        <c:ptCount val="1"/>
                        <c:pt idx="0">
                          <c:v>05-Mar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1-757C-CB4C-ACD3-2E76559778C1}"/>
                </c:ext>
              </c:extLst>
            </c:dLbl>
            <c:dLbl>
              <c:idx val="42"/>
              <c:tx>
                <c:strRef>
                  <c:f>'Covod_19 mortality'!$I$46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{B9F5E929-F90D-2340-A4C2-8E2C926EA3EB}</c15:txfldGUID>
                      <c15:f>'Covod_19 mortality'!$I$46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2-757C-CB4C-ACD3-2E76559778C1}"/>
                </c:ext>
              </c:extLst>
            </c:dLbl>
            <c:dLbl>
              <c:idx val="43"/>
              <c:tx>
                <c:strRef>
                  <c:f>'Covod_19 mortality'!$I$47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{57E8B746-152E-4546-9095-CF9D66509372}</c15:txfldGUID>
                      <c15:f>'Covod_19 mortality'!$I$47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3-757C-CB4C-ACD3-2E76559778C1}"/>
                </c:ext>
              </c:extLst>
            </c:dLbl>
            <c:dLbl>
              <c:idx val="44"/>
              <c:tx>
                <c:strRef>
                  <c:f>'Covod_19 mortality'!$I$48</c:f>
                  <c:strCache>
                    <c:ptCount val="1"/>
                    <c:pt idx="0">
                      <c:v>08-Mar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{1893C61A-378A-5D45-BD43-DCB7217601C9}</c15:txfldGUID>
                      <c15:f>'Covod_19 mortality'!$I$48</c15:f>
                      <c15:dlblFieldTableCache>
                        <c:ptCount val="1"/>
                        <c:pt idx="0">
                          <c:v>08-Mar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4-757C-CB4C-ACD3-2E76559778C1}"/>
                </c:ext>
              </c:extLst>
            </c:dLbl>
            <c:dLbl>
              <c:idx val="4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{05B59844-209F-F24A-8122-50C4174280F2}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5-757C-CB4C-ACD3-2E76559778C1}"/>
                </c:ext>
              </c:extLst>
            </c:dLbl>
            <c:dLbl>
              <c:idx val="4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{4A2B6E34-898D-D745-99E3-082E1708CBF3}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6-757C-CB4C-ACD3-2E76559778C1}"/>
                </c:ext>
              </c:extLst>
            </c:dLbl>
            <c:dLbl>
              <c:idx val="4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{C9D90F6D-7096-B749-AFC0-663CCB3DCC33}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7-757C-CB4C-ACD3-2E76559778C1}"/>
                </c:ext>
              </c:extLst>
            </c:dLbl>
            <c:dLbl>
              <c:idx val="4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{A66AB479-7CB9-024F-914A-DFBCE8EC95BF}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8-757C-CB4C-ACD3-2E76559778C1}"/>
                </c:ext>
              </c:extLst>
            </c:dLbl>
            <c:dLbl>
              <c:idx val="4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{59252E37-BF20-AF42-959D-2C0C905215EE}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9-757C-CB4C-ACD3-2E76559778C1}"/>
                </c:ext>
              </c:extLst>
            </c:dLbl>
            <c:dLbl>
              <c:idx val="5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{F08809C3-0B72-744A-8BC5-F84662D3E0AC}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A-757C-CB4C-ACD3-2E76559778C1}"/>
                </c:ext>
              </c:extLst>
            </c:dLbl>
            <c:dLbl>
              <c:idx val="5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{616B9BEB-990F-CF42-AED1-B1B07F99042E}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B-757C-CB4C-ACD3-2E76559778C1}"/>
                </c:ext>
              </c:extLst>
            </c:dLbl>
            <c:dLbl>
              <c:idx val="5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{376B0DD9-F767-F049-BA16-0C7D349D5B95}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C-757C-CB4C-ACD3-2E76559778C1}"/>
                </c:ext>
              </c:extLst>
            </c:dLbl>
            <c:dLbl>
              <c:idx val="5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{01D772E8-CE5D-3E4F-84EB-24D73CD9DA28}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D-757C-CB4C-ACD3-2E76559778C1}"/>
                </c:ext>
              </c:extLst>
            </c:dLbl>
            <c:dLbl>
              <c:idx val="5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{8DD71F10-6CEC-1948-B4ED-C2AF39FEC3A5}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E-757C-CB4C-ACD3-2E76559778C1}"/>
                </c:ext>
              </c:extLst>
            </c:dLbl>
            <c:dLbl>
              <c:idx val="5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{2D654780-1086-0E4A-8B66-99D87C57A3EE}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F-757C-CB4C-ACD3-2E76559778C1}"/>
                </c:ext>
              </c:extLst>
            </c:dLbl>
            <c:dLbl>
              <c:idx val="5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{0F0839ED-1B8F-FF45-A40C-4566D04C4856}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0-757C-CB4C-ACD3-2E76559778C1}"/>
                </c:ext>
              </c:extLst>
            </c:dLbl>
            <c:dLbl>
              <c:idx val="5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{1124CD63-B898-D246-98F9-6CE6D4897C49}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1-757C-CB4C-ACD3-2E76559778C1}"/>
                </c:ext>
              </c:extLst>
            </c:dLbl>
            <c:dLbl>
              <c:idx val="5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{BB9514D7-356C-BE43-B0B4-0BF9BFCA8053}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2-757C-CB4C-ACD3-2E76559778C1}"/>
                </c:ext>
              </c:extLst>
            </c:dLbl>
            <c:dLbl>
              <c:idx val="5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{A693F6A4-1D1A-134C-A578-7C8C1DD96630}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3-757C-CB4C-ACD3-2E76559778C1}"/>
                </c:ext>
              </c:extLst>
            </c:dLbl>
            <c:dLbl>
              <c:idx val="6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{420A80EF-34E5-2E46-B00D-0E61A4138F20}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4-757C-CB4C-ACD3-2E76559778C1}"/>
                </c:ext>
              </c:extLst>
            </c:dLbl>
            <c:dLbl>
              <c:idx val="6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{1A7E7AA8-3AE8-3E40-B3A4-96F29411CA48}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5-757C-CB4C-ACD3-2E76559778C1}"/>
                </c:ext>
              </c:extLst>
            </c:dLbl>
            <c:dLbl>
              <c:idx val="6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{8E8F92D0-E7AD-D145-9C25-87101E01E67B}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6-757C-CB4C-ACD3-2E76559778C1}"/>
                </c:ext>
              </c:extLst>
            </c:dLbl>
            <c:dLbl>
              <c:idx val="6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{620C1F92-1730-6944-B060-C8D85CDF6A38}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7-757C-CB4C-ACD3-2E76559778C1}"/>
                </c:ext>
              </c:extLst>
            </c:dLbl>
            <c:dLbl>
              <c:idx val="6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{7355664B-AF72-4348-9DFB-D2716FF66B8B}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8-757C-CB4C-ACD3-2E765597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mortality'!$G$4:$G$68</c:f>
              <c:numCache>
                <c:formatCode>General</c:formatCode>
                <c:ptCount val="65"/>
                <c:pt idx="0">
                  <c:v>6.4375</c:v>
                </c:pt>
                <c:pt idx="1">
                  <c:v>6.5500000000000007</c:v>
                </c:pt>
                <c:pt idx="2">
                  <c:v>5.0208333333333339</c:v>
                </c:pt>
                <c:pt idx="3">
                  <c:v>11.342857142857142</c:v>
                </c:pt>
                <c:pt idx="4">
                  <c:v>9.5238095238095237</c:v>
                </c:pt>
                <c:pt idx="5">
                  <c:v>5.071428571428573</c:v>
                </c:pt>
                <c:pt idx="6">
                  <c:v>6.75</c:v>
                </c:pt>
                <c:pt idx="7">
                  <c:v>6.3214285714285694</c:v>
                </c:pt>
                <c:pt idx="8">
                  <c:v>5.678571428571427</c:v>
                </c:pt>
                <c:pt idx="9">
                  <c:v>4.3928571428571459</c:v>
                </c:pt>
                <c:pt idx="10">
                  <c:v>2.8571428571428612</c:v>
                </c:pt>
                <c:pt idx="11">
                  <c:v>4.2142857142857153</c:v>
                </c:pt>
                <c:pt idx="12">
                  <c:v>1.5714285714285694</c:v>
                </c:pt>
                <c:pt idx="13">
                  <c:v>2.9285714285714235</c:v>
                </c:pt>
                <c:pt idx="14">
                  <c:v>13</c:v>
                </c:pt>
                <c:pt idx="15">
                  <c:v>13.25</c:v>
                </c:pt>
                <c:pt idx="16">
                  <c:v>6.4285714285714306</c:v>
                </c:pt>
                <c:pt idx="17">
                  <c:v>1.8571428571428612</c:v>
                </c:pt>
                <c:pt idx="18">
                  <c:v>0.8571428571428541</c:v>
                </c:pt>
                <c:pt idx="19">
                  <c:v>6.3214285714285694</c:v>
                </c:pt>
                <c:pt idx="20">
                  <c:v>4.4642857142857082</c:v>
                </c:pt>
                <c:pt idx="21">
                  <c:v>-10.857142857142854</c:v>
                </c:pt>
                <c:pt idx="22">
                  <c:v>-13.249999999999993</c:v>
                </c:pt>
                <c:pt idx="23">
                  <c:v>-4.5357142857142918</c:v>
                </c:pt>
                <c:pt idx="24">
                  <c:v>-3.1071428571428612</c:v>
                </c:pt>
                <c:pt idx="25">
                  <c:v>-2.3571428571428541</c:v>
                </c:pt>
                <c:pt idx="26">
                  <c:v>-5.25</c:v>
                </c:pt>
                <c:pt idx="27">
                  <c:v>-10.142857142857146</c:v>
                </c:pt>
                <c:pt idx="28">
                  <c:v>-7.25</c:v>
                </c:pt>
                <c:pt idx="29">
                  <c:v>-5.8214285714285694</c:v>
                </c:pt>
                <c:pt idx="30">
                  <c:v>-8.5357142857142811</c:v>
                </c:pt>
                <c:pt idx="31">
                  <c:v>-7.1428571428571423</c:v>
                </c:pt>
                <c:pt idx="32">
                  <c:v>-7.8571428571428577</c:v>
                </c:pt>
                <c:pt idx="33">
                  <c:v>-7.0714285714285694</c:v>
                </c:pt>
                <c:pt idx="34">
                  <c:v>-2.3571428571428577</c:v>
                </c:pt>
                <c:pt idx="35">
                  <c:v>-0.8928571428571459</c:v>
                </c:pt>
                <c:pt idx="36">
                  <c:v>-1.6428571428571423</c:v>
                </c:pt>
                <c:pt idx="37">
                  <c:v>-2.1428571428571423</c:v>
                </c:pt>
                <c:pt idx="38">
                  <c:v>-1.8571428571428577</c:v>
                </c:pt>
                <c:pt idx="39">
                  <c:v>-2.2142857142857135</c:v>
                </c:pt>
                <c:pt idx="40">
                  <c:v>-2.3928571428571441</c:v>
                </c:pt>
                <c:pt idx="41">
                  <c:v>-2.3571428571428577</c:v>
                </c:pt>
                <c:pt idx="42">
                  <c:v>-2.75</c:v>
                </c:pt>
                <c:pt idx="43">
                  <c:v>-2.7857142857142847</c:v>
                </c:pt>
                <c:pt idx="44">
                  <c:v>-2.4642857142857135</c:v>
                </c:pt>
                <c:pt idx="45">
                  <c:v>-2.1428571428571432</c:v>
                </c:pt>
                <c:pt idx="46">
                  <c:v>-1.3928571428571432</c:v>
                </c:pt>
                <c:pt idx="47">
                  <c:v>-0.92857142857142883</c:v>
                </c:pt>
                <c:pt idx="48">
                  <c:v>-1</c:v>
                </c:pt>
                <c:pt idx="49">
                  <c:v>-0.75</c:v>
                </c:pt>
                <c:pt idx="50">
                  <c:v>-0.64285714285714235</c:v>
                </c:pt>
                <c:pt idx="51">
                  <c:v>-0.46428571428571352</c:v>
                </c:pt>
                <c:pt idx="52">
                  <c:v>-0.39285714285714324</c:v>
                </c:pt>
                <c:pt idx="53">
                  <c:v>-1.035714285714286</c:v>
                </c:pt>
                <c:pt idx="54">
                  <c:v>-1.1785714285714284</c:v>
                </c:pt>
                <c:pt idx="55">
                  <c:v>-0.78571428571428559</c:v>
                </c:pt>
                <c:pt idx="56">
                  <c:v>-0.35714285714285721</c:v>
                </c:pt>
                <c:pt idx="57">
                  <c:v>-0.10714285714285721</c:v>
                </c:pt>
                <c:pt idx="58">
                  <c:v>-0.53571428571428559</c:v>
                </c:pt>
                <c:pt idx="59">
                  <c:v>-0.64285714285714279</c:v>
                </c:pt>
                <c:pt idx="60">
                  <c:v>-8.3333333333333481E-2</c:v>
                </c:pt>
                <c:pt idx="61">
                  <c:v>2.857142857142847E-2</c:v>
                </c:pt>
                <c:pt idx="62">
                  <c:v>-0.10416666666666652</c:v>
                </c:pt>
                <c:pt idx="63">
                  <c:v>-0.18333333333333357</c:v>
                </c:pt>
                <c:pt idx="64">
                  <c:v>0</c:v>
                </c:pt>
              </c:numCache>
            </c:numRef>
          </c:xVal>
          <c:yVal>
            <c:numRef>
              <c:f>'Covod_19 mortality'!$H$4:$H$68</c:f>
              <c:numCache>
                <c:formatCode>General</c:formatCode>
                <c:ptCount val="65"/>
                <c:pt idx="0">
                  <c:v>10.5</c:v>
                </c:pt>
                <c:pt idx="1">
                  <c:v>21.125</c:v>
                </c:pt>
                <c:pt idx="2">
                  <c:v>23.6</c:v>
                </c:pt>
                <c:pt idx="3">
                  <c:v>31.166666666666668</c:v>
                </c:pt>
                <c:pt idx="4">
                  <c:v>46.285714285714285</c:v>
                </c:pt>
                <c:pt idx="5">
                  <c:v>50.214285714285715</c:v>
                </c:pt>
                <c:pt idx="6">
                  <c:v>56.428571428571431</c:v>
                </c:pt>
                <c:pt idx="7">
                  <c:v>63.714285714285715</c:v>
                </c:pt>
                <c:pt idx="8">
                  <c:v>69.071428571428569</c:v>
                </c:pt>
                <c:pt idx="9">
                  <c:v>75.071428571428569</c:v>
                </c:pt>
                <c:pt idx="10">
                  <c:v>77.857142857142861</c:v>
                </c:pt>
                <c:pt idx="11">
                  <c:v>80.785714285714292</c:v>
                </c:pt>
                <c:pt idx="12">
                  <c:v>86.285714285714292</c:v>
                </c:pt>
                <c:pt idx="13">
                  <c:v>83.928571428571431</c:v>
                </c:pt>
                <c:pt idx="14">
                  <c:v>92.142857142857139</c:v>
                </c:pt>
                <c:pt idx="15">
                  <c:v>109.92857142857143</c:v>
                </c:pt>
                <c:pt idx="16">
                  <c:v>118.64285714285714</c:v>
                </c:pt>
                <c:pt idx="17">
                  <c:v>122.78571428571429</c:v>
                </c:pt>
                <c:pt idx="18">
                  <c:v>122.35714285714286</c:v>
                </c:pt>
                <c:pt idx="19">
                  <c:v>124.5</c:v>
                </c:pt>
                <c:pt idx="20">
                  <c:v>135</c:v>
                </c:pt>
                <c:pt idx="21">
                  <c:v>133.42857142857142</c:v>
                </c:pt>
                <c:pt idx="22">
                  <c:v>113.28571428571429</c:v>
                </c:pt>
                <c:pt idx="23">
                  <c:v>106.92857142857143</c:v>
                </c:pt>
                <c:pt idx="24">
                  <c:v>104.21428571428571</c:v>
                </c:pt>
                <c:pt idx="25">
                  <c:v>100.71428571428571</c:v>
                </c:pt>
                <c:pt idx="26">
                  <c:v>99.5</c:v>
                </c:pt>
                <c:pt idx="27">
                  <c:v>90.214285714285708</c:v>
                </c:pt>
                <c:pt idx="28">
                  <c:v>79.214285714285708</c:v>
                </c:pt>
                <c:pt idx="29">
                  <c:v>75.714285714285708</c:v>
                </c:pt>
                <c:pt idx="30">
                  <c:v>67.571428571428569</c:v>
                </c:pt>
                <c:pt idx="31">
                  <c:v>58.642857142857146</c:v>
                </c:pt>
                <c:pt idx="32">
                  <c:v>53.285714285714285</c:v>
                </c:pt>
                <c:pt idx="33">
                  <c:v>42.928571428571431</c:v>
                </c:pt>
                <c:pt idx="34">
                  <c:v>39.142857142857146</c:v>
                </c:pt>
                <c:pt idx="35">
                  <c:v>38.214285714285715</c:v>
                </c:pt>
                <c:pt idx="36">
                  <c:v>37.357142857142854</c:v>
                </c:pt>
                <c:pt idx="37">
                  <c:v>34.928571428571431</c:v>
                </c:pt>
                <c:pt idx="38">
                  <c:v>33.071428571428569</c:v>
                </c:pt>
                <c:pt idx="39">
                  <c:v>31.214285714285715</c:v>
                </c:pt>
                <c:pt idx="40">
                  <c:v>28.642857142857142</c:v>
                </c:pt>
                <c:pt idx="41">
                  <c:v>26.428571428571427</c:v>
                </c:pt>
                <c:pt idx="42">
                  <c:v>23.928571428571427</c:v>
                </c:pt>
                <c:pt idx="43">
                  <c:v>20.928571428571427</c:v>
                </c:pt>
                <c:pt idx="44">
                  <c:v>18.357142857142858</c:v>
                </c:pt>
                <c:pt idx="45">
                  <c:v>16</c:v>
                </c:pt>
                <c:pt idx="46">
                  <c:v>14.071428571428571</c:v>
                </c:pt>
                <c:pt idx="47">
                  <c:v>13.214285714285714</c:v>
                </c:pt>
                <c:pt idx="48">
                  <c:v>12.214285714285714</c:v>
                </c:pt>
                <c:pt idx="49">
                  <c:v>11.214285714285714</c:v>
                </c:pt>
                <c:pt idx="50">
                  <c:v>10.714285714285714</c:v>
                </c:pt>
                <c:pt idx="51">
                  <c:v>9.9285714285714288</c:v>
                </c:pt>
                <c:pt idx="52">
                  <c:v>9.7857142857142865</c:v>
                </c:pt>
                <c:pt idx="53">
                  <c:v>9.1428571428571423</c:v>
                </c:pt>
                <c:pt idx="54">
                  <c:v>7.7142857142857144</c:v>
                </c:pt>
                <c:pt idx="55">
                  <c:v>6.7857142857142856</c:v>
                </c:pt>
                <c:pt idx="56">
                  <c:v>6.1428571428571432</c:v>
                </c:pt>
                <c:pt idx="57">
                  <c:v>6.0714285714285712</c:v>
                </c:pt>
                <c:pt idx="58">
                  <c:v>5.9285714285714288</c:v>
                </c:pt>
                <c:pt idx="59">
                  <c:v>5</c:v>
                </c:pt>
                <c:pt idx="60">
                  <c:v>4.6428571428571432</c:v>
                </c:pt>
                <c:pt idx="61">
                  <c:v>4.833333333333333</c:v>
                </c:pt>
                <c:pt idx="62">
                  <c:v>4.7</c:v>
                </c:pt>
                <c:pt idx="63">
                  <c:v>4.625</c:v>
                </c:pt>
                <c:pt idx="64">
                  <c:v>4.333333333333333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9-757C-CB4C-ACD3-2E7655977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97167"/>
        <c:axId val="1727484367"/>
      </c:scatterChart>
      <c:valAx>
        <c:axId val="1727497167"/>
        <c:scaling>
          <c:orientation val="minMax"/>
          <c:max val="25"/>
          <c:min val="-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Increase or decrease in deaths per day (smoothed rate of change from the date before to the date after date shown)</a:t>
                </a:r>
              </a:p>
            </c:rich>
          </c:tx>
          <c:layout>
            <c:manualLayout>
              <c:xMode val="edge"/>
              <c:yMode val="edge"/>
              <c:x val="9.3758432891760474E-2"/>
              <c:y val="0.96662582469368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84367"/>
        <c:crosses val="autoZero"/>
        <c:crossBetween val="midCat"/>
      </c:valAx>
      <c:valAx>
        <c:axId val="172748436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aseline="0">
                    <a:solidFill>
                      <a:schemeClr val="tx1"/>
                    </a:solidFill>
                  </a:rPr>
                  <a:t>Average number of deaths per day - seven day rolling average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97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5311677026049906E-2"/>
          <c:y val="0.62910855158185341"/>
          <c:w val="0.10074567658823608"/>
          <c:h val="0.23092773865095326"/>
        </c:manualLayout>
      </c:layout>
      <c:overlay val="1"/>
      <c:spPr>
        <a:solidFill>
          <a:schemeClr val="bg1"/>
        </a:solidFill>
        <a:ln w="349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solidFill>
                  <a:schemeClr val="tx1"/>
                </a:solidFill>
              </a:rPr>
              <a:t>Mortality in seven countries attributed to covid-19 (falls to May 31st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Italy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mortality'!$I$103</c:f>
                  <c:strCache>
                    <c:ptCount val="1"/>
                    <c:pt idx="0">
                      <c:v>27-Mar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{FFECDDFA-6074-084B-91B9-0869EAE41854}</c15:txfldGUID>
                      <c15:f>'Covod_19 mortality'!$I$103</c15:f>
                      <c15:dlblFieldTableCache>
                        <c:ptCount val="1"/>
                        <c:pt idx="0">
                          <c:v>27-Mar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D7C-114A-9FC0-3BB50388ECE7}"/>
                </c:ext>
              </c:extLst>
            </c:dLbl>
            <c:dLbl>
              <c:idx val="1"/>
              <c:tx>
                <c:strRef>
                  <c:f>'Covod_19 mortality'!$I$104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{E4CA1D8F-E719-794B-AFC0-A99FB61CD701}</c15:txfldGUID>
                      <c15:f>'Covod_19 mortality'!$I$104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D7C-114A-9FC0-3BB50388ECE7}"/>
                </c:ext>
              </c:extLst>
            </c:dLbl>
            <c:dLbl>
              <c:idx val="2"/>
              <c:tx>
                <c:strRef>
                  <c:f>'Covod_19 mortality'!$I$105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{0D220D85-37C2-5240-B2B5-F9D86439CC40}</c15:txfldGUID>
                      <c15:f>'Covod_19 mortality'!$I$105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D7C-114A-9FC0-3BB50388ECE7}"/>
                </c:ext>
              </c:extLst>
            </c:dLbl>
            <c:dLbl>
              <c:idx val="3"/>
              <c:tx>
                <c:strRef>
                  <c:f>'Covod_19 mortality'!$I$106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{B5951B8B-6086-3641-93EB-2E86F4E3F134}</c15:txfldGUID>
                      <c15:f>'Covod_19 mortality'!$I$106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D7C-114A-9FC0-3BB50388ECE7}"/>
                </c:ext>
              </c:extLst>
            </c:dLbl>
            <c:dLbl>
              <c:idx val="4"/>
              <c:tx>
                <c:strRef>
                  <c:f>'Covod_19 mortality'!$I$107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{E36E90F7-9BA9-0645-9C10-A60340EACD01}</c15:txfldGUID>
                      <c15:f>'Covod_19 mortality'!$I$107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D7C-114A-9FC0-3BB50388ECE7}"/>
                </c:ext>
              </c:extLst>
            </c:dLbl>
            <c:dLbl>
              <c:idx val="5"/>
              <c:tx>
                <c:strRef>
                  <c:f>'Covod_19 mortality'!$I$108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{425DBB3E-7893-D84C-BBC7-C3213281F40C}</c15:txfldGUID>
                      <c15:f>'Covod_19 mortality'!$I$108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7C-114A-9FC0-3BB50388ECE7}"/>
                </c:ext>
              </c:extLst>
            </c:dLbl>
            <c:dLbl>
              <c:idx val="6"/>
              <c:tx>
                <c:strRef>
                  <c:f>'Covod_19 mortality'!$I$109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{2E227D5A-2BD2-8941-A382-B7C315FD5687}</c15:txfldGUID>
                      <c15:f>'Covod_19 mortality'!$I$109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7C-114A-9FC0-3BB50388ECE7}"/>
                </c:ext>
              </c:extLst>
            </c:dLbl>
            <c:dLbl>
              <c:idx val="7"/>
              <c:tx>
                <c:strRef>
                  <c:f>'Covod_19 mortality'!$I$110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{8B1322FE-73C5-0540-AA75-5EE4A396B5C6}</c15:txfldGUID>
                      <c15:f>'Covod_19 mortality'!$I$110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7C-114A-9FC0-3BB50388ECE7}"/>
                </c:ext>
              </c:extLst>
            </c:dLbl>
            <c:dLbl>
              <c:idx val="8"/>
              <c:tx>
                <c:strRef>
                  <c:f>'Covod_19 mortality'!$I$111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{791019A6-B329-BB44-A7B0-EE04FF928C18}</c15:txfldGUID>
                      <c15:f>'Covod_19 mortality'!$I$111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7C-114A-9FC0-3BB50388ECE7}"/>
                </c:ext>
              </c:extLst>
            </c:dLbl>
            <c:dLbl>
              <c:idx val="9"/>
              <c:tx>
                <c:strRef>
                  <c:f>'Covod_19 mortality'!$I$112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{90117E86-7562-4E45-B4E1-10A01D65C44B}</c15:txfldGUID>
                      <c15:f>'Covod_19 mortality'!$I$112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D7C-114A-9FC0-3BB50388ECE7}"/>
                </c:ext>
              </c:extLst>
            </c:dLbl>
            <c:dLbl>
              <c:idx val="10"/>
              <c:tx>
                <c:strRef>
                  <c:f>'Covod_19 mortality'!$I$113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{7DEADB67-4125-6048-8DDC-10A3FF1B83B4}</c15:txfldGUID>
                      <c15:f>'Covod_19 mortality'!$I$113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D7C-114A-9FC0-3BB50388ECE7}"/>
                </c:ext>
              </c:extLst>
            </c:dLbl>
            <c:dLbl>
              <c:idx val="11"/>
              <c:tx>
                <c:strRef>
                  <c:f>'Covod_19 mortality'!$I$114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{FA0F04A5-81F8-E940-AA70-20732886B8DC}</c15:txfldGUID>
                      <c15:f>'Covod_19 mortality'!$I$114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D7C-114A-9FC0-3BB50388ECE7}"/>
                </c:ext>
              </c:extLst>
            </c:dLbl>
            <c:dLbl>
              <c:idx val="12"/>
              <c:tx>
                <c:strRef>
                  <c:f>'Covod_19 mortality'!$I$115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{A3E6B4BF-159B-6848-B09C-6B15D8C33850}</c15:txfldGUID>
                      <c15:f>'Covod_19 mortality'!$I$115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D7C-114A-9FC0-3BB50388ECE7}"/>
                </c:ext>
              </c:extLst>
            </c:dLbl>
            <c:dLbl>
              <c:idx val="13"/>
              <c:tx>
                <c:strRef>
                  <c:f>'Covod_19 mortality'!$I$116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{41D138A7-7E58-D648-B7B5-9697ED330ABB}</c15:txfldGUID>
                      <c15:f>'Covod_19 mortality'!$I$116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D7C-114A-9FC0-3BB50388ECE7}"/>
                </c:ext>
              </c:extLst>
            </c:dLbl>
            <c:dLbl>
              <c:idx val="14"/>
              <c:tx>
                <c:strRef>
                  <c:f>'Covod_19 mortality'!$I$117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{2BB78441-CAE7-4541-B17F-990897E00F0E}</c15:txfldGUID>
                      <c15:f>'Covod_19 mortality'!$I$117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D7C-114A-9FC0-3BB50388ECE7}"/>
                </c:ext>
              </c:extLst>
            </c:dLbl>
            <c:dLbl>
              <c:idx val="15"/>
              <c:tx>
                <c:strRef>
                  <c:f>'Covod_19 mortality'!$I$118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{3C61779B-B873-D34E-8A7F-C67815FEFB5C}</c15:txfldGUID>
                      <c15:f>'Covod_19 mortality'!$I$118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D7C-114A-9FC0-3BB50388ECE7}"/>
                </c:ext>
              </c:extLst>
            </c:dLbl>
            <c:dLbl>
              <c:idx val="16"/>
              <c:tx>
                <c:strRef>
                  <c:f>'Covod_19 mortality'!$I$119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{44BFC21E-574B-544B-A8D5-68F1AD903544}</c15:txfldGUID>
                      <c15:f>'Covod_19 mortality'!$I$119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D7C-114A-9FC0-3BB50388ECE7}"/>
                </c:ext>
              </c:extLst>
            </c:dLbl>
            <c:dLbl>
              <c:idx val="17"/>
              <c:tx>
                <c:strRef>
                  <c:f>'Covod_19 mortality'!$I$120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{21ED92A9-319E-5142-B17D-0E8C08224D01}</c15:txfldGUID>
                      <c15:f>'Covod_19 mortality'!$I$120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D7C-114A-9FC0-3BB50388ECE7}"/>
                </c:ext>
              </c:extLst>
            </c:dLbl>
            <c:dLbl>
              <c:idx val="18"/>
              <c:tx>
                <c:strRef>
                  <c:f>'Covod_19 mortality'!$I$121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{F61FC522-F0F1-4945-80E4-1E1E5856E4C5}</c15:txfldGUID>
                      <c15:f>'Covod_19 mortality'!$I$121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D7C-114A-9FC0-3BB50388ECE7}"/>
                </c:ext>
              </c:extLst>
            </c:dLbl>
            <c:dLbl>
              <c:idx val="19"/>
              <c:tx>
                <c:strRef>
                  <c:f>'Covod_19 mortality'!$I$122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{31F62616-12F4-6D4A-91D1-B734C36EB9F7}</c15:txfldGUID>
                      <c15:f>'Covod_19 mortality'!$I$122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D7C-114A-9FC0-3BB50388ECE7}"/>
                </c:ext>
              </c:extLst>
            </c:dLbl>
            <c:dLbl>
              <c:idx val="20"/>
              <c:tx>
                <c:strRef>
                  <c:f>'Covod_19 mortality'!$I$123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{CC064F1D-A97C-A249-9766-5DB8E953C6D6}</c15:txfldGUID>
                      <c15:f>'Covod_19 mortality'!$I$123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D7C-114A-9FC0-3BB50388ECE7}"/>
                </c:ext>
              </c:extLst>
            </c:dLbl>
            <c:dLbl>
              <c:idx val="21"/>
              <c:tx>
                <c:strRef>
                  <c:f>'Covod_19 mortality'!$I$124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{F002E86B-9E06-5E42-A44E-886EF6F1B4BB}</c15:txfldGUID>
                      <c15:f>'Covod_19 mortality'!$I$124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D7C-114A-9FC0-3BB50388ECE7}"/>
                </c:ext>
              </c:extLst>
            </c:dLbl>
            <c:dLbl>
              <c:idx val="22"/>
              <c:tx>
                <c:strRef>
                  <c:f>'Covod_19 mortality'!$I$125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{E832257C-1AEC-0044-A268-07F25599429D}</c15:txfldGUID>
                      <c15:f>'Covod_19 mortality'!$I$125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D7C-114A-9FC0-3BB50388ECE7}"/>
                </c:ext>
              </c:extLst>
            </c:dLbl>
            <c:dLbl>
              <c:idx val="23"/>
              <c:tx>
                <c:strRef>
                  <c:f>'Covod_19 mortality'!$I$126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{740FB8DC-8C9A-E949-ADAB-F56574826B79}</c15:txfldGUID>
                      <c15:f>'Covod_19 mortality'!$I$126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D7C-114A-9FC0-3BB50388ECE7}"/>
                </c:ext>
              </c:extLst>
            </c:dLbl>
            <c:dLbl>
              <c:idx val="24"/>
              <c:tx>
                <c:strRef>
                  <c:f>'Covod_19 mortality'!$I$127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{B71B4BB1-387E-304F-8329-6DC1F4588013}</c15:txfldGUID>
                      <c15:f>'Covod_19 mortality'!$I$127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D7C-114A-9FC0-3BB50388ECE7}"/>
                </c:ext>
              </c:extLst>
            </c:dLbl>
            <c:dLbl>
              <c:idx val="25"/>
              <c:tx>
                <c:strRef>
                  <c:f>'Covod_19 mortality'!$I$128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{A1049E8B-FA07-A84D-A183-749BC87DF8B4}</c15:txfldGUID>
                      <c15:f>'Covod_19 mortality'!$I$128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D7C-114A-9FC0-3BB50388ECE7}"/>
                </c:ext>
              </c:extLst>
            </c:dLbl>
            <c:dLbl>
              <c:idx val="26"/>
              <c:tx>
                <c:strRef>
                  <c:f>'Covod_19 mortality'!$I$129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{44FD437B-20BB-7149-A691-5CDF37E7DD39}</c15:txfldGUID>
                      <c15:f>'Covod_19 mortality'!$I$129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D7C-114A-9FC0-3BB50388ECE7}"/>
                </c:ext>
              </c:extLst>
            </c:dLbl>
            <c:dLbl>
              <c:idx val="27"/>
              <c:tx>
                <c:strRef>
                  <c:f>'Covod_19 mortality'!$I$130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{00D68B95-0E4B-8841-8EC5-9BA2867E82E8}</c15:txfldGUID>
                      <c15:f>'Covod_19 mortality'!$I$130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D7C-114A-9FC0-3BB50388ECE7}"/>
                </c:ext>
              </c:extLst>
            </c:dLbl>
            <c:dLbl>
              <c:idx val="28"/>
              <c:tx>
                <c:strRef>
                  <c:f>'Covod_19 mortality'!$I$131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{B81F7356-B955-414A-B72B-8DFE5BB73FC1}</c15:txfldGUID>
                      <c15:f>'Covod_19 mortality'!$I$131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D7C-114A-9FC0-3BB50388ECE7}"/>
                </c:ext>
              </c:extLst>
            </c:dLbl>
            <c:dLbl>
              <c:idx val="29"/>
              <c:tx>
                <c:strRef>
                  <c:f>'Covod_19 mortality'!$I$132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{E8EC6F8A-C801-F340-AA3C-3419770BC832}</c15:txfldGUID>
                      <c15:f>'Covod_19 mortality'!$I$132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D7C-114A-9FC0-3BB50388ECE7}"/>
                </c:ext>
              </c:extLst>
            </c:dLbl>
            <c:dLbl>
              <c:idx val="30"/>
              <c:tx>
                <c:strRef>
                  <c:f>'Covod_19 mortality'!$I$133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{94D4960F-FEE1-814D-AFCE-7AAFA7AAEC39}</c15:txfldGUID>
                      <c15:f>'Covod_19 mortality'!$I$133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D7C-114A-9FC0-3BB50388ECE7}"/>
                </c:ext>
              </c:extLst>
            </c:dLbl>
            <c:dLbl>
              <c:idx val="31"/>
              <c:tx>
                <c:strRef>
                  <c:f>'Covod_19 mortality'!$I$134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{178731FA-1BB9-AD45-8610-9425964FDB01}</c15:txfldGUID>
                      <c15:f>'Covod_19 mortality'!$I$134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D7C-114A-9FC0-3BB50388ECE7}"/>
                </c:ext>
              </c:extLst>
            </c:dLbl>
            <c:dLbl>
              <c:idx val="32"/>
              <c:tx>
                <c:strRef>
                  <c:f>'Covod_19 mortality'!$I$135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{6136BEBF-8877-DF4B-9439-5835B8CEE097}</c15:txfldGUID>
                      <c15:f>'Covod_19 mortality'!$I$135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9D7C-114A-9FC0-3BB50388ECE7}"/>
                </c:ext>
              </c:extLst>
            </c:dLbl>
            <c:dLbl>
              <c:idx val="33"/>
              <c:tx>
                <c:strRef>
                  <c:f>'Covod_19 mortality'!$I$136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{14662BF4-005C-A544-B8E8-6D598379DA01}</c15:txfldGUID>
                      <c15:f>'Covod_19 mortality'!$I$136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D7C-114A-9FC0-3BB50388ECE7}"/>
                </c:ext>
              </c:extLst>
            </c:dLbl>
            <c:dLbl>
              <c:idx val="34"/>
              <c:tx>
                <c:strRef>
                  <c:f>'Covod_19 mortality'!$I$137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{B7C52A9B-9157-0145-BD9F-91709007234D}</c15:txfldGUID>
                      <c15:f>'Covod_19 mortality'!$I$137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9D7C-114A-9FC0-3BB50388ECE7}"/>
                </c:ext>
              </c:extLst>
            </c:dLbl>
            <c:dLbl>
              <c:idx val="35"/>
              <c:tx>
                <c:strRef>
                  <c:f>'Covod_19 mortality'!$I$138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{E49E0267-8E70-1642-84A2-8373782A55F4}</c15:txfldGUID>
                      <c15:f>'Covod_19 mortality'!$I$138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9D7C-114A-9FC0-3BB50388ECE7}"/>
                </c:ext>
              </c:extLst>
            </c:dLbl>
            <c:dLbl>
              <c:idx val="36"/>
              <c:tx>
                <c:strRef>
                  <c:f>'Covod_19 mortality'!$I$139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{02BEC7A1-775D-9A46-B963-88D03233BEF3}</c15:txfldGUID>
                      <c15:f>'Covod_19 mortality'!$I$139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9D7C-114A-9FC0-3BB50388ECE7}"/>
                </c:ext>
              </c:extLst>
            </c:dLbl>
            <c:dLbl>
              <c:idx val="37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{EC04D0E2-1B17-A34C-86EC-F6EBC0E61C98}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D7C-114A-9FC0-3BB50388ECE7}"/>
                </c:ext>
              </c:extLst>
            </c:dLbl>
            <c:dLbl>
              <c:idx val="38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{93DDB0C3-5D19-504F-90FD-0063D61A209D}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9D7C-114A-9FC0-3BB50388ECE7}"/>
                </c:ext>
              </c:extLst>
            </c:dLbl>
            <c:dLbl>
              <c:idx val="39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{59FFC034-2181-CC44-9DF3-6D56B41F39F4}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9D7C-114A-9FC0-3BB50388ECE7}"/>
                </c:ext>
              </c:extLst>
            </c:dLbl>
            <c:dLbl>
              <c:idx val="40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{1F6212C2-9829-8F4C-BCF8-1F10F767C152}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9D7C-114A-9FC0-3BB50388ECE7}"/>
                </c:ext>
              </c:extLst>
            </c:dLbl>
            <c:dLbl>
              <c:idx val="41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{35970AA0-2B4B-6B4C-B96F-CFB86389A2BC}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9D7C-114A-9FC0-3BB50388ECE7}"/>
                </c:ext>
              </c:extLst>
            </c:dLbl>
            <c:dLbl>
              <c:idx val="42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{4AEC2D64-4BFA-7141-8716-88C94A98B0E3}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9D7C-114A-9FC0-3BB50388ECE7}"/>
                </c:ext>
              </c:extLst>
            </c:dLbl>
            <c:dLbl>
              <c:idx val="43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{6C0CE1BB-C0CC-8C45-9920-DAB6B1760FB7}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9D7C-114A-9FC0-3BB50388ECE7}"/>
                </c:ext>
              </c:extLst>
            </c:dLbl>
            <c:dLbl>
              <c:idx val="44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{BF1AC39F-7BB5-D34A-A847-A46A079EF08E}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9D7C-114A-9FC0-3BB50388ECE7}"/>
                </c:ext>
              </c:extLst>
            </c:dLbl>
            <c:dLbl>
              <c:idx val="45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{CC5E057C-FBD4-A84D-BD09-76AA67BAD48F}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9D7C-114A-9FC0-3BB50388ECE7}"/>
                </c:ext>
              </c:extLst>
            </c:dLbl>
            <c:dLbl>
              <c:idx val="46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{BE0B5D14-6EF1-7C48-B0F4-B8432BCE7FC2}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9D7C-114A-9FC0-3BB50388ECE7}"/>
                </c:ext>
              </c:extLst>
            </c:dLbl>
            <c:dLbl>
              <c:idx val="47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{C667D715-A6E4-9A47-A336-458E6344F606}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9D7C-114A-9FC0-3BB50388ECE7}"/>
                </c:ext>
              </c:extLst>
            </c:dLbl>
            <c:dLbl>
              <c:idx val="48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{3FE1DD90-DD53-B641-B59A-728D2853FB96}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9D7C-114A-9FC0-3BB50388ECE7}"/>
                </c:ext>
              </c:extLst>
            </c:dLbl>
            <c:dLbl>
              <c:idx val="49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{E0AAFF5D-A865-3B4F-9C19-33807159B8F2}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9D7C-114A-9FC0-3BB50388ECE7}"/>
                </c:ext>
              </c:extLst>
            </c:dLbl>
            <c:dLbl>
              <c:idx val="50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{18AFAFDA-9871-B744-BEA3-99FD3224C9D7}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9D7C-114A-9FC0-3BB50388ECE7}"/>
                </c:ext>
              </c:extLst>
            </c:dLbl>
            <c:dLbl>
              <c:idx val="51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{26CB49F2-A4FD-6A45-B1E1-0AD0207513AB}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9D7C-114A-9FC0-3BB50388ECE7}"/>
                </c:ext>
              </c:extLst>
            </c:dLbl>
            <c:dLbl>
              <c:idx val="52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{5675F49F-F466-0C4C-9553-620A96A749FA}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9D7C-114A-9FC0-3BB50388ECE7}"/>
                </c:ext>
              </c:extLst>
            </c:dLbl>
            <c:dLbl>
              <c:idx val="53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{BFA7051D-08B5-A44A-9BB9-686EE456E07F}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9D7C-114A-9FC0-3BB50388ECE7}"/>
                </c:ext>
              </c:extLst>
            </c:dLbl>
            <c:dLbl>
              <c:idx val="54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{62BC296A-6493-0A49-93A7-146E5421904D}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9D7C-114A-9FC0-3BB50388ECE7}"/>
                </c:ext>
              </c:extLst>
            </c:dLbl>
            <c:dLbl>
              <c:idx val="55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{1C73E65B-089F-8D41-993D-CBFF04D154AC}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9D7C-114A-9FC0-3BB50388ECE7}"/>
                </c:ext>
              </c:extLst>
            </c:dLbl>
            <c:dLbl>
              <c:idx val="56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{5356C0C7-87ED-7B45-8760-5C349E576D7F}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9D7C-114A-9FC0-3BB50388ECE7}"/>
                </c:ext>
              </c:extLst>
            </c:dLbl>
            <c:dLbl>
              <c:idx val="57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{34219E9A-A0F8-0849-98D2-6051025F34A0}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9D7C-114A-9FC0-3BB50388ECE7}"/>
                </c:ext>
              </c:extLst>
            </c:dLbl>
            <c:dLbl>
              <c:idx val="58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{B07C9A09-FC05-3341-930F-9FA3A7D1F2C9}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9D7C-114A-9FC0-3BB50388ECE7}"/>
                </c:ext>
              </c:extLst>
            </c:dLbl>
            <c:dLbl>
              <c:idx val="59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{B9E4BF23-C672-2343-89E2-15A72013A314}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9D7C-114A-9FC0-3BB50388ECE7}"/>
                </c:ext>
              </c:extLst>
            </c:dLbl>
            <c:dLbl>
              <c:idx val="60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{2747942C-F23E-A94A-BB4D-B72ED3025D56}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9D7C-114A-9FC0-3BB50388ECE7}"/>
                </c:ext>
              </c:extLst>
            </c:dLbl>
            <c:dLbl>
              <c:idx val="61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{6BAF3932-740A-9847-BC88-70865364DC29}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9D7C-114A-9FC0-3BB50388ECE7}"/>
                </c:ext>
              </c:extLst>
            </c:dLbl>
            <c:dLbl>
              <c:idx val="62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{0CA41219-6C85-2240-934B-465A77C80C0B}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9D7C-114A-9FC0-3BB50388ECE7}"/>
                </c:ext>
              </c:extLst>
            </c:dLbl>
            <c:dLbl>
              <c:idx val="63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{834E58A1-0F5A-DD4A-9E19-3CC373E57D62}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9D7C-114A-9FC0-3BB50388ECE7}"/>
                </c:ext>
              </c:extLst>
            </c:dLbl>
            <c:dLbl>
              <c:idx val="64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{D2C8FFA8-085E-3049-9773-51B1A8F567B4}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9D7C-114A-9FC0-3BB50388ECE7}"/>
                </c:ext>
              </c:extLst>
            </c:dLbl>
            <c:dLbl>
              <c:idx val="65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{2746A630-E9DA-D546-A8F0-40AB983FC8F1}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9D7C-114A-9FC0-3BB50388ECE7}"/>
                </c:ext>
              </c:extLst>
            </c:dLbl>
            <c:dLbl>
              <c:idx val="66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{74CD3B16-7F6D-A149-9854-8E7FC58F0CA4}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9D7C-114A-9FC0-3BB50388ECE7}"/>
                </c:ext>
              </c:extLst>
            </c:dLbl>
            <c:dLbl>
              <c:idx val="67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{5E2ACEF7-F16B-4B42-B540-0FF463A89D5C}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9D7C-114A-9FC0-3BB50388ECE7}"/>
                </c:ext>
              </c:extLst>
            </c:dLbl>
            <c:dLbl>
              <c:idx val="68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{0789A15A-2C78-944C-97FB-827538A18963}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9D7C-114A-9FC0-3BB50388ECE7}"/>
                </c:ext>
              </c:extLst>
            </c:dLbl>
            <c:dLbl>
              <c:idx val="69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{DD8A455C-6110-FC4C-837F-AAC7ACB0CC1B}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9D7C-114A-9FC0-3BB50388ECE7}"/>
                </c:ext>
              </c:extLst>
            </c:dLbl>
            <c:dLbl>
              <c:idx val="70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{DA2C3A33-E03D-4E41-B934-90F0B6BF2A04}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9D7C-114A-9FC0-3BB50388ECE7}"/>
                </c:ext>
              </c:extLst>
            </c:dLbl>
            <c:dLbl>
              <c:idx val="71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{CE374399-0728-484C-BCCB-DA01B9225CC7}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9D7C-114A-9FC0-3BB50388ECE7}"/>
                </c:ext>
              </c:extLst>
            </c:dLbl>
            <c:dLbl>
              <c:idx val="72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{926BF565-CDE9-A544-9E16-811168E2BAB1}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9D7C-114A-9FC0-3BB50388ECE7}"/>
                </c:ext>
              </c:extLst>
            </c:dLbl>
            <c:dLbl>
              <c:idx val="73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{9FEAC7A8-37DC-CD4D-83FD-02C662043118}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9D7C-114A-9FC0-3BB50388ECE7}"/>
                </c:ext>
              </c:extLst>
            </c:dLbl>
            <c:dLbl>
              <c:idx val="74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{A6C5683A-AE3D-CF43-A0C1-C791CE6E0CE2}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9D7C-114A-9FC0-3BB50388ECE7}"/>
                </c:ext>
              </c:extLst>
            </c:dLbl>
            <c:dLbl>
              <c:idx val="75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{6593F0F0-F18B-9042-927A-7DDD2822F5D4}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9D7C-114A-9FC0-3BB50388ECE7}"/>
                </c:ext>
              </c:extLst>
            </c:dLbl>
            <c:dLbl>
              <c:idx val="76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{A7E46497-8005-6B46-84A7-B9C10FD835EF}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9D7C-114A-9FC0-3BB50388ECE7}"/>
                </c:ext>
              </c:extLst>
            </c:dLbl>
            <c:dLbl>
              <c:idx val="77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{AA6A619E-E016-E944-80E1-E961FE799951}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9D7C-114A-9FC0-3BB50388ECE7}"/>
                </c:ext>
              </c:extLst>
            </c:dLbl>
            <c:dLbl>
              <c:idx val="78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{EDEB50E2-9AB5-CF41-87E0-336EF8FC3EF4}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9D7C-114A-9FC0-3BB50388ECE7}"/>
                </c:ext>
              </c:extLst>
            </c:dLbl>
            <c:dLbl>
              <c:idx val="79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{66E99C69-ADEF-D540-A9FA-7A73B2C8D34C}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9D7C-114A-9FC0-3BB50388ECE7}"/>
                </c:ext>
              </c:extLst>
            </c:dLbl>
            <c:dLbl>
              <c:idx val="80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{3E39B177-43D3-624D-88C9-F1A4DE8DF7C5}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9D7C-114A-9FC0-3BB50388ECE7}"/>
                </c:ext>
              </c:extLst>
            </c:dLbl>
            <c:dLbl>
              <c:idx val="81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{434D3AD4-02B2-234B-830A-D7515E2E9470}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9D7C-114A-9FC0-3BB50388ECE7}"/>
                </c:ext>
              </c:extLst>
            </c:dLbl>
            <c:dLbl>
              <c:idx val="82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{FD00E95B-239B-434B-88BA-CDE985C6DAC6}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9D7C-114A-9FC0-3BB50388ECE7}"/>
                </c:ext>
              </c:extLst>
            </c:dLbl>
            <c:dLbl>
              <c:idx val="83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{08142086-536C-D245-9873-9D9C9457148B}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9D7C-114A-9FC0-3BB50388ECE7}"/>
                </c:ext>
              </c:extLst>
            </c:dLbl>
            <c:dLbl>
              <c:idx val="84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{921BABF0-9366-4F4D-96E9-DE8505BDE2BA}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9D7C-114A-9FC0-3BB50388ECE7}"/>
                </c:ext>
              </c:extLst>
            </c:dLbl>
            <c:dLbl>
              <c:idx val="85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{5F205689-2EA3-684D-9725-869518B5895C}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9D7C-114A-9FC0-3BB50388ECE7}"/>
                </c:ext>
              </c:extLst>
            </c:dLbl>
            <c:dLbl>
              <c:idx val="86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{97002186-5763-014C-A34F-E30B3B7DCAB1}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9D7C-114A-9FC0-3BB50388ECE7}"/>
                </c:ext>
              </c:extLst>
            </c:dLbl>
            <c:dLbl>
              <c:idx val="87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{003B89DC-F39F-0D43-86FA-417C0154D08A}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9D7C-114A-9FC0-3BB50388ECE7}"/>
                </c:ext>
              </c:extLst>
            </c:dLbl>
            <c:dLbl>
              <c:idx val="88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{C8A5F431-80CE-CC47-8133-CF9DA4015C82}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9D7C-114A-9FC0-3BB50388ECE7}"/>
                </c:ext>
              </c:extLst>
            </c:dLbl>
            <c:dLbl>
              <c:idx val="89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{B36AD181-5369-6149-B99D-3804D715155C}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9D7C-114A-9FC0-3BB50388ECE7}"/>
                </c:ext>
              </c:extLst>
            </c:dLbl>
            <c:dLbl>
              <c:idx val="90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{68FE31A0-A695-FF46-B9B2-E969FADA3FA3}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9D7C-114A-9FC0-3BB50388ECE7}"/>
                </c:ext>
              </c:extLst>
            </c:dLbl>
            <c:dLbl>
              <c:idx val="91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{65CFAA16-36DB-4944-8330-9299945D2179}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9D7C-114A-9FC0-3BB50388ECE7}"/>
                </c:ext>
              </c:extLst>
            </c:dLbl>
            <c:dLbl>
              <c:idx val="92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{077EAC8A-2733-944D-9CB3-630305B0A40A}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9D7C-114A-9FC0-3BB50388ECE7}"/>
                </c:ext>
              </c:extLst>
            </c:dLbl>
            <c:dLbl>
              <c:idx val="93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{FCD0180E-D64A-734F-8957-7A21A5FCF24E}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9D7C-114A-9FC0-3BB50388ECE7}"/>
                </c:ext>
              </c:extLst>
            </c:dLbl>
            <c:dLbl>
              <c:idx val="94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{C9B7821C-2E75-0241-A724-06A355753375}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mortality'!$G$103:$G$168</c:f>
              <c:numCache>
                <c:formatCode>0.00</c:formatCode>
                <c:ptCount val="66"/>
                <c:pt idx="0">
                  <c:v>-0.46428571428572241</c:v>
                </c:pt>
                <c:pt idx="1">
                  <c:v>-16.642857142857167</c:v>
                </c:pt>
                <c:pt idx="2">
                  <c:v>-28.571428571428612</c:v>
                </c:pt>
                <c:pt idx="3">
                  <c:v>-30.214285714285722</c:v>
                </c:pt>
                <c:pt idx="4">
                  <c:v>-29.14285714285711</c:v>
                </c:pt>
                <c:pt idx="5">
                  <c:v>-29.535714285714278</c:v>
                </c:pt>
                <c:pt idx="6">
                  <c:v>-26.892857142857167</c:v>
                </c:pt>
                <c:pt idx="7">
                  <c:v>-24.321428571428555</c:v>
                </c:pt>
                <c:pt idx="8">
                  <c:v>-21.571428571428555</c:v>
                </c:pt>
                <c:pt idx="9">
                  <c:v>-14.785714285714278</c:v>
                </c:pt>
                <c:pt idx="10">
                  <c:v>-11.428571428571445</c:v>
                </c:pt>
                <c:pt idx="11">
                  <c:v>-8.4285714285714448</c:v>
                </c:pt>
                <c:pt idx="12">
                  <c:v>-1.3571428571428328</c:v>
                </c:pt>
                <c:pt idx="13">
                  <c:v>-0.53571428571427759</c:v>
                </c:pt>
                <c:pt idx="14">
                  <c:v>-4.6071428571428896</c:v>
                </c:pt>
                <c:pt idx="15">
                  <c:v>-7.5714285714285552</c:v>
                </c:pt>
                <c:pt idx="16">
                  <c:v>-9.5357142857142776</c:v>
                </c:pt>
                <c:pt idx="17">
                  <c:v>-8.75</c:v>
                </c:pt>
                <c:pt idx="18">
                  <c:v>-10.357142857142833</c:v>
                </c:pt>
                <c:pt idx="19">
                  <c:v>-13.892857142857167</c:v>
                </c:pt>
                <c:pt idx="20">
                  <c:v>-14.678571428571445</c:v>
                </c:pt>
                <c:pt idx="21">
                  <c:v>-14.928571428571416</c:v>
                </c:pt>
                <c:pt idx="22">
                  <c:v>-15.642857142857139</c:v>
                </c:pt>
                <c:pt idx="23">
                  <c:v>-16.5</c:v>
                </c:pt>
                <c:pt idx="24">
                  <c:v>-19.071428571428555</c:v>
                </c:pt>
                <c:pt idx="25">
                  <c:v>-20.25</c:v>
                </c:pt>
                <c:pt idx="26">
                  <c:v>-19.25</c:v>
                </c:pt>
                <c:pt idx="27">
                  <c:v>-19.964285714285722</c:v>
                </c:pt>
                <c:pt idx="28">
                  <c:v>-22.25</c:v>
                </c:pt>
                <c:pt idx="29">
                  <c:v>-15.071428571428584</c:v>
                </c:pt>
                <c:pt idx="30">
                  <c:v>-4.25</c:v>
                </c:pt>
                <c:pt idx="31">
                  <c:v>-8.964285714285694</c:v>
                </c:pt>
                <c:pt idx="32">
                  <c:v>-18.142857142857167</c:v>
                </c:pt>
                <c:pt idx="33">
                  <c:v>-13.714285714285722</c:v>
                </c:pt>
                <c:pt idx="34">
                  <c:v>-2.3214285714285552</c:v>
                </c:pt>
                <c:pt idx="35">
                  <c:v>-7.1428571428583609E-2</c:v>
                </c:pt>
                <c:pt idx="36">
                  <c:v>-12.25</c:v>
                </c:pt>
                <c:pt idx="37">
                  <c:v>-21.249999999999986</c:v>
                </c:pt>
                <c:pt idx="38">
                  <c:v>-11.214285714285722</c:v>
                </c:pt>
                <c:pt idx="39">
                  <c:v>-3.75</c:v>
                </c:pt>
                <c:pt idx="40">
                  <c:v>-11.357142857142847</c:v>
                </c:pt>
                <c:pt idx="41">
                  <c:v>-15.142857142857153</c:v>
                </c:pt>
                <c:pt idx="42">
                  <c:v>-7.1071428571428612</c:v>
                </c:pt>
                <c:pt idx="43">
                  <c:v>-1.9642857142857082</c:v>
                </c:pt>
                <c:pt idx="44">
                  <c:v>-3.6785714285714306</c:v>
                </c:pt>
                <c:pt idx="45">
                  <c:v>-5.75</c:v>
                </c:pt>
                <c:pt idx="46">
                  <c:v>-6.7857142857142918</c:v>
                </c:pt>
                <c:pt idx="47">
                  <c:v>-4.7857142857142918</c:v>
                </c:pt>
                <c:pt idx="48">
                  <c:v>-6.5714285714285694</c:v>
                </c:pt>
                <c:pt idx="49">
                  <c:v>-12.785714285714278</c:v>
                </c:pt>
                <c:pt idx="50">
                  <c:v>-13</c:v>
                </c:pt>
                <c:pt idx="51">
                  <c:v>-9.8214285714285694</c:v>
                </c:pt>
                <c:pt idx="52">
                  <c:v>-8.2499999999999929</c:v>
                </c:pt>
                <c:pt idx="53">
                  <c:v>-6.8928571428571459</c:v>
                </c:pt>
                <c:pt idx="54">
                  <c:v>-7.8214285714285765</c:v>
                </c:pt>
                <c:pt idx="55">
                  <c:v>-9.2142857142857153</c:v>
                </c:pt>
                <c:pt idx="56">
                  <c:v>-9.25</c:v>
                </c:pt>
                <c:pt idx="57">
                  <c:v>-6.4285714285714306</c:v>
                </c:pt>
                <c:pt idx="58">
                  <c:v>-1.2142857142857153</c:v>
                </c:pt>
                <c:pt idx="59">
                  <c:v>0.8928571428571459</c:v>
                </c:pt>
                <c:pt idx="60">
                  <c:v>0.6011904761904816</c:v>
                </c:pt>
                <c:pt idx="61">
                  <c:v>-0.49285714285714732</c:v>
                </c:pt>
                <c:pt idx="62">
                  <c:v>-1.5208333333333357</c:v>
                </c:pt>
                <c:pt idx="63">
                  <c:v>0.60000000000000142</c:v>
                </c:pt>
                <c:pt idx="64">
                  <c:v>-1.1875</c:v>
                </c:pt>
                <c:pt idx="65">
                  <c:v>-5</c:v>
                </c:pt>
              </c:numCache>
            </c:numRef>
          </c:xVal>
          <c:yVal>
            <c:numRef>
              <c:f>'Covod_19 mortality'!$H$103:$H$168</c:f>
              <c:numCache>
                <c:formatCode>General</c:formatCode>
                <c:ptCount val="66"/>
                <c:pt idx="0">
                  <c:v>810.85714285714289</c:v>
                </c:pt>
                <c:pt idx="1">
                  <c:v>803.35714285714289</c:v>
                </c:pt>
                <c:pt idx="2">
                  <c:v>777.57142857142856</c:v>
                </c:pt>
                <c:pt idx="3">
                  <c:v>746.21428571428567</c:v>
                </c:pt>
                <c:pt idx="4">
                  <c:v>717.14285714285711</c:v>
                </c:pt>
                <c:pt idx="5">
                  <c:v>687.92857142857144</c:v>
                </c:pt>
                <c:pt idx="6">
                  <c:v>658.07142857142856</c:v>
                </c:pt>
                <c:pt idx="7">
                  <c:v>634.14285714285711</c:v>
                </c:pt>
                <c:pt idx="8">
                  <c:v>609.42857142857144</c:v>
                </c:pt>
                <c:pt idx="9">
                  <c:v>591</c:v>
                </c:pt>
                <c:pt idx="10">
                  <c:v>579.85714285714289</c:v>
                </c:pt>
                <c:pt idx="11">
                  <c:v>568.14285714285711</c:v>
                </c:pt>
                <c:pt idx="12">
                  <c:v>563</c:v>
                </c:pt>
                <c:pt idx="13">
                  <c:v>565.42857142857144</c:v>
                </c:pt>
                <c:pt idx="14">
                  <c:v>561.92857142857144</c:v>
                </c:pt>
                <c:pt idx="15">
                  <c:v>556.21428571428567</c:v>
                </c:pt>
                <c:pt idx="16">
                  <c:v>546.78571428571433</c:v>
                </c:pt>
                <c:pt idx="17">
                  <c:v>537.14285714285711</c:v>
                </c:pt>
                <c:pt idx="18">
                  <c:v>529.28571428571433</c:v>
                </c:pt>
                <c:pt idx="19">
                  <c:v>516.42857142857144</c:v>
                </c:pt>
                <c:pt idx="20">
                  <c:v>501.5</c:v>
                </c:pt>
                <c:pt idx="21">
                  <c:v>487.07142857142856</c:v>
                </c:pt>
                <c:pt idx="22">
                  <c:v>471.64285714285717</c:v>
                </c:pt>
                <c:pt idx="23">
                  <c:v>455.78571428571428</c:v>
                </c:pt>
                <c:pt idx="24">
                  <c:v>438.64285714285717</c:v>
                </c:pt>
                <c:pt idx="25">
                  <c:v>417.64285714285717</c:v>
                </c:pt>
                <c:pt idx="26">
                  <c:v>398.14285714285717</c:v>
                </c:pt>
                <c:pt idx="27">
                  <c:v>379.14285714285717</c:v>
                </c:pt>
                <c:pt idx="28">
                  <c:v>358.21428571428572</c:v>
                </c:pt>
                <c:pt idx="29">
                  <c:v>334.64285714285717</c:v>
                </c:pt>
                <c:pt idx="30">
                  <c:v>328.07142857142856</c:v>
                </c:pt>
                <c:pt idx="31">
                  <c:v>326.14285714285717</c:v>
                </c:pt>
                <c:pt idx="32">
                  <c:v>310.14285714285717</c:v>
                </c:pt>
                <c:pt idx="33">
                  <c:v>289.85714285714283</c:v>
                </c:pt>
                <c:pt idx="34">
                  <c:v>282.71428571428572</c:v>
                </c:pt>
                <c:pt idx="35">
                  <c:v>285.21428571428572</c:v>
                </c:pt>
                <c:pt idx="36">
                  <c:v>282.57142857142856</c:v>
                </c:pt>
                <c:pt idx="37">
                  <c:v>260.71428571428572</c:v>
                </c:pt>
                <c:pt idx="38">
                  <c:v>240.07142857142858</c:v>
                </c:pt>
                <c:pt idx="39">
                  <c:v>238.28571428571428</c:v>
                </c:pt>
                <c:pt idx="40">
                  <c:v>232.57142857142858</c:v>
                </c:pt>
                <c:pt idx="41">
                  <c:v>215.57142857142858</c:v>
                </c:pt>
                <c:pt idx="42">
                  <c:v>202.28571428571428</c:v>
                </c:pt>
                <c:pt idx="43">
                  <c:v>201.35714285714286</c:v>
                </c:pt>
                <c:pt idx="44">
                  <c:v>198.35714285714286</c:v>
                </c:pt>
                <c:pt idx="45">
                  <c:v>194</c:v>
                </c:pt>
                <c:pt idx="46">
                  <c:v>186.85714285714286</c:v>
                </c:pt>
                <c:pt idx="47">
                  <c:v>180.42857142857142</c:v>
                </c:pt>
                <c:pt idx="48">
                  <c:v>177.28571428571428</c:v>
                </c:pt>
                <c:pt idx="49">
                  <c:v>167.28571428571428</c:v>
                </c:pt>
                <c:pt idx="50">
                  <c:v>151.71428571428572</c:v>
                </c:pt>
                <c:pt idx="51">
                  <c:v>141.28571428571428</c:v>
                </c:pt>
                <c:pt idx="52">
                  <c:v>132.07142857142858</c:v>
                </c:pt>
                <c:pt idx="53">
                  <c:v>124.78571428571429</c:v>
                </c:pt>
                <c:pt idx="54">
                  <c:v>118.28571428571429</c:v>
                </c:pt>
                <c:pt idx="55">
                  <c:v>109.14285714285714</c:v>
                </c:pt>
                <c:pt idx="56">
                  <c:v>99.857142857142861</c:v>
                </c:pt>
                <c:pt idx="57">
                  <c:v>90.642857142857139</c:v>
                </c:pt>
                <c:pt idx="58">
                  <c:v>87</c:v>
                </c:pt>
                <c:pt idx="59">
                  <c:v>88.214285714285708</c:v>
                </c:pt>
                <c:pt idx="60">
                  <c:v>88.785714285714292</c:v>
                </c:pt>
                <c:pt idx="61">
                  <c:v>89.416666666666671</c:v>
                </c:pt>
                <c:pt idx="62">
                  <c:v>87.8</c:v>
                </c:pt>
                <c:pt idx="63">
                  <c:v>86.375</c:v>
                </c:pt>
                <c:pt idx="64">
                  <c:v>89</c:v>
                </c:pt>
                <c:pt idx="65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9D7C-114A-9FC0-3BB50388ECE7}"/>
            </c:ext>
          </c:extLst>
        </c:ser>
        <c:ser>
          <c:idx val="2"/>
          <c:order val="1"/>
          <c:tx>
            <c:v>France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mortality'!$I$206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{EA272DF6-F2E3-B143-AAC8-CD564A118A81}</c15:txfldGUID>
                      <c15:f>'Covod_19 mortality'!$I$206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9D7C-114A-9FC0-3BB50388ECE7}"/>
                </c:ext>
              </c:extLst>
            </c:dLbl>
            <c:dLbl>
              <c:idx val="1"/>
              <c:tx>
                <c:strRef>
                  <c:f>'Covod_19 mortality'!$I$207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{E898B313-82BB-2F4D-8B1F-78741832D8F1}</c15:txfldGUID>
                      <c15:f>'Covod_19 mortality'!$I$207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9D7C-114A-9FC0-3BB50388ECE7}"/>
                </c:ext>
              </c:extLst>
            </c:dLbl>
            <c:dLbl>
              <c:idx val="2"/>
              <c:tx>
                <c:strRef>
                  <c:f>'Covod_19 mortality'!$I$208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{84845CED-96F1-1440-80BC-BC773BA5F28B}</c15:txfldGUID>
                      <c15:f>'Covod_19 mortality'!$I$208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9D7C-114A-9FC0-3BB50388ECE7}"/>
                </c:ext>
              </c:extLst>
            </c:dLbl>
            <c:dLbl>
              <c:idx val="3"/>
              <c:tx>
                <c:strRef>
                  <c:f>'Covod_19 mortality'!$I$209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{66189206-901C-514B-B718-970C00A50D70}</c15:txfldGUID>
                      <c15:f>'Covod_19 mortality'!$I$209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9D7C-114A-9FC0-3BB50388ECE7}"/>
                </c:ext>
              </c:extLst>
            </c:dLbl>
            <c:dLbl>
              <c:idx val="4"/>
              <c:tx>
                <c:strRef>
                  <c:f>'Covod_19 mortality'!$I$210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{42163F15-F7B6-D34D-A50B-DCCA17666AA9}</c15:txfldGUID>
                      <c15:f>'Covod_19 mortality'!$I$210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9D7C-114A-9FC0-3BB50388ECE7}"/>
                </c:ext>
              </c:extLst>
            </c:dLbl>
            <c:dLbl>
              <c:idx val="5"/>
              <c:tx>
                <c:strRef>
                  <c:f>'Covod_19 mortality'!$I$211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{796E5899-CEB6-A744-BCC1-880858EDFB80}</c15:txfldGUID>
                      <c15:f>'Covod_19 mortality'!$I$211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9D7C-114A-9FC0-3BB50388ECE7}"/>
                </c:ext>
              </c:extLst>
            </c:dLbl>
            <c:dLbl>
              <c:idx val="6"/>
              <c:tx>
                <c:strRef>
                  <c:f>'Covod_19 mortality'!$I$212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{57330EEE-0012-7E42-9FD1-C8B17144A80B}</c15:txfldGUID>
                      <c15:f>'Covod_19 mortality'!$I$212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9D7C-114A-9FC0-3BB50388ECE7}"/>
                </c:ext>
              </c:extLst>
            </c:dLbl>
            <c:dLbl>
              <c:idx val="7"/>
              <c:tx>
                <c:strRef>
                  <c:f>'Covod_19 mortality'!$I$213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{C23F62FC-0BFA-464D-9EB8-F367C6EA7FAB}</c15:txfldGUID>
                      <c15:f>'Covod_19 mortality'!$I$213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9D7C-114A-9FC0-3BB50388ECE7}"/>
                </c:ext>
              </c:extLst>
            </c:dLbl>
            <c:dLbl>
              <c:idx val="8"/>
              <c:tx>
                <c:strRef>
                  <c:f>'Covod_19 mortality'!$I$214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{EDCDA85F-C717-1B49-9D21-DA6AAD7F088E}</c15:txfldGUID>
                      <c15:f>'Covod_19 mortality'!$I$214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9D7C-114A-9FC0-3BB50388ECE7}"/>
                </c:ext>
              </c:extLst>
            </c:dLbl>
            <c:dLbl>
              <c:idx val="9"/>
              <c:tx>
                <c:strRef>
                  <c:f>'Covod_19 mortality'!$I$215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{1211E0C9-3BAB-834D-870A-AF3E60B5E08C}</c15:txfldGUID>
                      <c15:f>'Covod_19 mortality'!$I$215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9D7C-114A-9FC0-3BB50388ECE7}"/>
                </c:ext>
              </c:extLst>
            </c:dLbl>
            <c:dLbl>
              <c:idx val="10"/>
              <c:tx>
                <c:strRef>
                  <c:f>'Covod_19 mortality'!$I$216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{38D897EB-673C-244A-AE88-0C612C83016F}</c15:txfldGUID>
                      <c15:f>'Covod_19 mortality'!$I$216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9D7C-114A-9FC0-3BB50388ECE7}"/>
                </c:ext>
              </c:extLst>
            </c:dLbl>
            <c:dLbl>
              <c:idx val="11"/>
              <c:tx>
                <c:strRef>
                  <c:f>'Covod_19 mortality'!$I$217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{B0849ED1-52B5-1644-AFB9-B742D0DAED9F}</c15:txfldGUID>
                      <c15:f>'Covod_19 mortality'!$I$217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9D7C-114A-9FC0-3BB50388ECE7}"/>
                </c:ext>
              </c:extLst>
            </c:dLbl>
            <c:dLbl>
              <c:idx val="12"/>
              <c:tx>
                <c:strRef>
                  <c:f>'Covod_19 mortality'!$I$218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{9A47139B-2423-DC42-B514-C555B7C29E03}</c15:txfldGUID>
                      <c15:f>'Covod_19 mortality'!$I$218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9D7C-114A-9FC0-3BB50388ECE7}"/>
                </c:ext>
              </c:extLst>
            </c:dLbl>
            <c:dLbl>
              <c:idx val="13"/>
              <c:tx>
                <c:strRef>
                  <c:f>'Covod_19 mortality'!$I$219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{F1E03FBC-D6D9-D943-A685-30025661680B}</c15:txfldGUID>
                      <c15:f>'Covod_19 mortality'!$I$219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9D7C-114A-9FC0-3BB50388ECE7}"/>
                </c:ext>
              </c:extLst>
            </c:dLbl>
            <c:dLbl>
              <c:idx val="14"/>
              <c:tx>
                <c:strRef>
                  <c:f>'Covod_19 mortality'!$I$220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{DDEF2DB0-58D6-364D-9449-00CB1346B137}</c15:txfldGUID>
                      <c15:f>'Covod_19 mortality'!$I$220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9D7C-114A-9FC0-3BB50388ECE7}"/>
                </c:ext>
              </c:extLst>
            </c:dLbl>
            <c:dLbl>
              <c:idx val="15"/>
              <c:tx>
                <c:strRef>
                  <c:f>'Covod_19 mortality'!$I$221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{380BF663-33D7-684E-A62A-B1F553FCF403}</c15:txfldGUID>
                      <c15:f>'Covod_19 mortality'!$I$221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9D7C-114A-9FC0-3BB50388ECE7}"/>
                </c:ext>
              </c:extLst>
            </c:dLbl>
            <c:dLbl>
              <c:idx val="16"/>
              <c:tx>
                <c:strRef>
                  <c:f>'Covod_19 mortality'!$I$222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{D12CF2EB-5AAF-0B44-A7FC-96ED4BBC97B7}</c15:txfldGUID>
                      <c15:f>'Covod_19 mortality'!$I$222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9D7C-114A-9FC0-3BB50388ECE7}"/>
                </c:ext>
              </c:extLst>
            </c:dLbl>
            <c:dLbl>
              <c:idx val="17"/>
              <c:tx>
                <c:strRef>
                  <c:f>'Covod_19 mortality'!$I$223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{B8944154-2AFC-D445-B0AA-8FAD436608EF}</c15:txfldGUID>
                      <c15:f>'Covod_19 mortality'!$I$223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9D7C-114A-9FC0-3BB50388ECE7}"/>
                </c:ext>
              </c:extLst>
            </c:dLbl>
            <c:dLbl>
              <c:idx val="18"/>
              <c:tx>
                <c:strRef>
                  <c:f>'Covod_19 mortality'!$I$224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{3C156ACA-1F5D-8242-80A9-2C19A4076E01}</c15:txfldGUID>
                      <c15:f>'Covod_19 mortality'!$I$224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9D7C-114A-9FC0-3BB50388ECE7}"/>
                </c:ext>
              </c:extLst>
            </c:dLbl>
            <c:dLbl>
              <c:idx val="19"/>
              <c:tx>
                <c:strRef>
                  <c:f>'Covod_19 mortality'!$I$225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{EACB4194-B57C-DB4C-AEC8-F7EA5ED345FA}</c15:txfldGUID>
                      <c15:f>'Covod_19 mortality'!$I$225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9D7C-114A-9FC0-3BB50388ECE7}"/>
                </c:ext>
              </c:extLst>
            </c:dLbl>
            <c:dLbl>
              <c:idx val="20"/>
              <c:tx>
                <c:strRef>
                  <c:f>'Covod_19 mortality'!$I$226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{A1126B83-0321-D14D-8B17-3834DE37E032}</c15:txfldGUID>
                      <c15:f>'Covod_19 mortality'!$I$226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9D7C-114A-9FC0-3BB50388ECE7}"/>
                </c:ext>
              </c:extLst>
            </c:dLbl>
            <c:dLbl>
              <c:idx val="21"/>
              <c:tx>
                <c:strRef>
                  <c:f>'Covod_19 mortality'!$I$227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{0A31EB97-722D-B64D-A882-EA93D2834495}</c15:txfldGUID>
                      <c15:f>'Covod_19 mortality'!$I$227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9D7C-114A-9FC0-3BB50388ECE7}"/>
                </c:ext>
              </c:extLst>
            </c:dLbl>
            <c:dLbl>
              <c:idx val="22"/>
              <c:tx>
                <c:strRef>
                  <c:f>'Covod_19 mortality'!$I$228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{AB5FB3CE-607C-6044-AC04-A437877F131D}</c15:txfldGUID>
                      <c15:f>'Covod_19 mortality'!$I$228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9D7C-114A-9FC0-3BB50388ECE7}"/>
                </c:ext>
              </c:extLst>
            </c:dLbl>
            <c:dLbl>
              <c:idx val="23"/>
              <c:tx>
                <c:strRef>
                  <c:f>'Covod_19 mortality'!$I$229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{3C0F98C6-30E1-754C-B5D1-B7015E9B46D9}</c15:txfldGUID>
                      <c15:f>'Covod_19 mortality'!$I$229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9D7C-114A-9FC0-3BB50388ECE7}"/>
                </c:ext>
              </c:extLst>
            </c:dLbl>
            <c:dLbl>
              <c:idx val="2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{31E598F4-8D4B-C54D-A4C6-BF82A15ED8DA}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9D7C-114A-9FC0-3BB50388ECE7}"/>
                </c:ext>
              </c:extLst>
            </c:dLbl>
            <c:dLbl>
              <c:idx val="2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{4FAB2B18-1D84-914D-86B1-687C8FE56066}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9D7C-114A-9FC0-3BB50388ECE7}"/>
                </c:ext>
              </c:extLst>
            </c:dLbl>
            <c:dLbl>
              <c:idx val="2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{E6E71F8F-9EF3-1C4A-AC67-937B4D6E2446}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9D7C-114A-9FC0-3BB50388ECE7}"/>
                </c:ext>
              </c:extLst>
            </c:dLbl>
            <c:dLbl>
              <c:idx val="2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{76680CE6-FF8F-C843-BD15-C29DAA354E65}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9D7C-114A-9FC0-3BB50388ECE7}"/>
                </c:ext>
              </c:extLst>
            </c:dLbl>
            <c:dLbl>
              <c:idx val="2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{13C5E58E-3546-9645-A654-3CD18B391396}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9D7C-114A-9FC0-3BB50388ECE7}"/>
                </c:ext>
              </c:extLst>
            </c:dLbl>
            <c:dLbl>
              <c:idx val="2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{BDD9C3F2-48C1-8240-B92E-D1E44D97271F}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9D7C-114A-9FC0-3BB50388ECE7}"/>
                </c:ext>
              </c:extLst>
            </c:dLbl>
            <c:dLbl>
              <c:idx val="3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{1554DC7E-0D3F-8C4B-B3B8-616F74642F92}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9D7C-114A-9FC0-3BB50388ECE7}"/>
                </c:ext>
              </c:extLst>
            </c:dLbl>
            <c:dLbl>
              <c:idx val="3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{E066F55C-3DB3-AB48-989B-8BDA16854984}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9D7C-114A-9FC0-3BB50388ECE7}"/>
                </c:ext>
              </c:extLst>
            </c:dLbl>
            <c:dLbl>
              <c:idx val="3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{3DA97DB2-C823-2D4F-9B44-AEAA4AAEA2E9}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9D7C-114A-9FC0-3BB50388ECE7}"/>
                </c:ext>
              </c:extLst>
            </c:dLbl>
            <c:dLbl>
              <c:idx val="3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{E971AF3D-0DB2-574E-AAA6-1C0DF0957FBE}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9D7C-114A-9FC0-3BB50388ECE7}"/>
                </c:ext>
              </c:extLst>
            </c:dLbl>
            <c:dLbl>
              <c:idx val="3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{D9B296B3-463B-3A42-BD5D-407FE7184FD1}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9D7C-114A-9FC0-3BB50388ECE7}"/>
                </c:ext>
              </c:extLst>
            </c:dLbl>
            <c:dLbl>
              <c:idx val="3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{04294F6C-EE92-1D4B-97D8-0AFFAA867228}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9D7C-114A-9FC0-3BB50388ECE7}"/>
                </c:ext>
              </c:extLst>
            </c:dLbl>
            <c:dLbl>
              <c:idx val="3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{4AE44CC3-F2FA-664D-88B5-084FF499E1B7}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9D7C-114A-9FC0-3BB50388ECE7}"/>
                </c:ext>
              </c:extLst>
            </c:dLbl>
            <c:dLbl>
              <c:idx val="3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{B62B9B37-94D8-1346-8392-B29543C70F21}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9D7C-114A-9FC0-3BB50388ECE7}"/>
                </c:ext>
              </c:extLst>
            </c:dLbl>
            <c:dLbl>
              <c:idx val="3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{4F15896C-4C48-194E-B9F3-EF4EDCACF09B}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9D7C-114A-9FC0-3BB50388ECE7}"/>
                </c:ext>
              </c:extLst>
            </c:dLbl>
            <c:dLbl>
              <c:idx val="3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{34F6640B-D574-7B4C-98AD-25229F6F2199}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9D7C-114A-9FC0-3BB50388ECE7}"/>
                </c:ext>
              </c:extLst>
            </c:dLbl>
            <c:dLbl>
              <c:idx val="4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{907F2262-19BF-8E4F-9A6C-EB8E771AD359}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9D7C-114A-9FC0-3BB50388ECE7}"/>
                </c:ext>
              </c:extLst>
            </c:dLbl>
            <c:dLbl>
              <c:idx val="4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{1DFD9D76-6573-534C-9258-044F28896943}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9D7C-114A-9FC0-3BB50388ECE7}"/>
                </c:ext>
              </c:extLst>
            </c:dLbl>
            <c:dLbl>
              <c:idx val="4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{24EA737A-9195-264F-9A58-BE934902CE0B}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9D7C-114A-9FC0-3BB50388ECE7}"/>
                </c:ext>
              </c:extLst>
            </c:dLbl>
            <c:dLbl>
              <c:idx val="4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{25052E3D-177D-8F40-84C6-E5B984B07995}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9D7C-114A-9FC0-3BB50388ECE7}"/>
                </c:ext>
              </c:extLst>
            </c:dLbl>
            <c:dLbl>
              <c:idx val="4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{619CB5C1-ACF6-FC44-B0B1-DDADF407CDB1}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9D7C-114A-9FC0-3BB50388ECE7}"/>
                </c:ext>
              </c:extLst>
            </c:dLbl>
            <c:dLbl>
              <c:idx val="4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{73F24F5A-3C7C-694D-B20A-6457BC277715}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9D7C-114A-9FC0-3BB50388ECE7}"/>
                </c:ext>
              </c:extLst>
            </c:dLbl>
            <c:dLbl>
              <c:idx val="4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{34817E4B-98E2-CB43-9655-6FFD91A98C61}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9D7C-114A-9FC0-3BB50388ECE7}"/>
                </c:ext>
              </c:extLst>
            </c:dLbl>
            <c:dLbl>
              <c:idx val="4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{12F338A2-875B-8541-B37C-AE823AB0F9D6}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9D7C-114A-9FC0-3BB50388ECE7}"/>
                </c:ext>
              </c:extLst>
            </c:dLbl>
            <c:dLbl>
              <c:idx val="4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{ACAB9944-E943-CC43-8079-6EC4B402AE9C}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9D7C-114A-9FC0-3BB50388ECE7}"/>
                </c:ext>
              </c:extLst>
            </c:dLbl>
            <c:dLbl>
              <c:idx val="4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{5C134694-06D8-3544-893C-78DC191E8BF0}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9D7C-114A-9FC0-3BB50388ECE7}"/>
                </c:ext>
              </c:extLst>
            </c:dLbl>
            <c:dLbl>
              <c:idx val="5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{43465AE1-6CAD-094B-BA27-8731A5DCF096}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9D7C-114A-9FC0-3BB50388ECE7}"/>
                </c:ext>
              </c:extLst>
            </c:dLbl>
            <c:dLbl>
              <c:idx val="5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{80561971-C273-3A4D-9499-0A54595C26E7}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9D7C-114A-9FC0-3BB50388ECE7}"/>
                </c:ext>
              </c:extLst>
            </c:dLbl>
            <c:dLbl>
              <c:idx val="5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{8D984221-89B9-5B44-B120-15CE9CE95642}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9D7C-114A-9FC0-3BB50388ECE7}"/>
                </c:ext>
              </c:extLst>
            </c:dLbl>
            <c:dLbl>
              <c:idx val="5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{8FB4CF2D-3EB0-544A-8E5D-CCFAAC335697}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9D7C-114A-9FC0-3BB50388ECE7}"/>
                </c:ext>
              </c:extLst>
            </c:dLbl>
            <c:dLbl>
              <c:idx val="5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{F62B7CD1-0E08-D74E-B220-FB1AB6F9184D}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9D7C-114A-9FC0-3BB50388ECE7}"/>
                </c:ext>
              </c:extLst>
            </c:dLbl>
            <c:dLbl>
              <c:idx val="5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{DCE59AF8-DEFE-0F4B-BA5A-D5762BC03BA7}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9D7C-114A-9FC0-3BB50388ECE7}"/>
                </c:ext>
              </c:extLst>
            </c:dLbl>
            <c:dLbl>
              <c:idx val="5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{31D68AD0-4F24-A04A-AB20-BC529E481676}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9D7C-114A-9FC0-3BB50388ECE7}"/>
                </c:ext>
              </c:extLst>
            </c:dLbl>
            <c:dLbl>
              <c:idx val="5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{E8F9AE30-93DA-B84B-9E29-355074DCAB50}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9D7C-114A-9FC0-3BB50388ECE7}"/>
                </c:ext>
              </c:extLst>
            </c:dLbl>
            <c:dLbl>
              <c:idx val="5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{82057B97-B038-2B4D-83D0-416903923BF6}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9D7C-114A-9FC0-3BB50388ECE7}"/>
                </c:ext>
              </c:extLst>
            </c:dLbl>
            <c:dLbl>
              <c:idx val="5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{45E0E099-044C-1B44-BF3A-87E8A2A8C6EE}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9D7C-114A-9FC0-3BB50388ECE7}"/>
                </c:ext>
              </c:extLst>
            </c:dLbl>
            <c:dLbl>
              <c:idx val="6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{A5614942-E4A0-D24B-95CF-DB23E900140B}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9D7C-114A-9FC0-3BB50388ECE7}"/>
                </c:ext>
              </c:extLst>
            </c:dLbl>
            <c:dLbl>
              <c:idx val="6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{8DE2724F-8756-C644-A005-C0422EBA1228}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9D7C-114A-9FC0-3BB50388ECE7}"/>
                </c:ext>
              </c:extLst>
            </c:dLbl>
            <c:dLbl>
              <c:idx val="6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{2B9033D5-FBB3-244B-B5C0-611593840304}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9D7C-114A-9FC0-3BB50388ECE7}"/>
                </c:ext>
              </c:extLst>
            </c:dLbl>
            <c:dLbl>
              <c:idx val="6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{D45ACCF1-C242-9741-B9BF-3308E0FBFBA0}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9D7C-114A-9FC0-3BB50388ECE7}"/>
                </c:ext>
              </c:extLst>
            </c:dLbl>
            <c:dLbl>
              <c:idx val="6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{76E114F1-8DC7-2C4B-B953-7E5AC11BBA83}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9D7C-114A-9FC0-3BB50388ECE7}"/>
                </c:ext>
              </c:extLst>
            </c:dLbl>
            <c:dLbl>
              <c:idx val="6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{83C90ACA-6EEC-5A4C-B330-F77277CCC14E}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9D7C-114A-9FC0-3BB50388ECE7}"/>
                </c:ext>
              </c:extLst>
            </c:dLbl>
            <c:dLbl>
              <c:idx val="6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{1D51421A-EB02-294B-93B0-C31D2AB970D5}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9D7C-114A-9FC0-3BB50388ECE7}"/>
                </c:ext>
              </c:extLst>
            </c:dLbl>
            <c:dLbl>
              <c:idx val="6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{019E7185-8EF1-1B4E-8F00-335F92F46D3D}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9D7C-114A-9FC0-3BB50388ECE7}"/>
                </c:ext>
              </c:extLst>
            </c:dLbl>
            <c:dLbl>
              <c:idx val="6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{29973F82-5F08-8F43-8724-E9818A827731}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9D7C-114A-9FC0-3BB50388ECE7}"/>
                </c:ext>
              </c:extLst>
            </c:dLbl>
            <c:dLbl>
              <c:idx val="6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{A7FC1C78-03A7-BF4C-8EFE-5905262C3237}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9D7C-114A-9FC0-3BB50388ECE7}"/>
                </c:ext>
              </c:extLst>
            </c:dLbl>
            <c:dLbl>
              <c:idx val="7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{18610F9E-0C55-CB4C-88D1-AC09A8C7A343}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9D7C-114A-9FC0-3BB50388ECE7}"/>
                </c:ext>
              </c:extLst>
            </c:dLbl>
            <c:dLbl>
              <c:idx val="7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{DC42C300-711A-8B49-BFF3-9695B642FB04}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9D7C-114A-9FC0-3BB50388ECE7}"/>
                </c:ext>
              </c:extLst>
            </c:dLbl>
            <c:dLbl>
              <c:idx val="7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{AB8C8C95-B433-8345-8CB4-F25855CEDC87}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9D7C-114A-9FC0-3BB50388ECE7}"/>
                </c:ext>
              </c:extLst>
            </c:dLbl>
            <c:dLbl>
              <c:idx val="7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{667C9B8E-2FF0-5341-A1BC-0D33DEDAA646}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9D7C-114A-9FC0-3BB50388ECE7}"/>
                </c:ext>
              </c:extLst>
            </c:dLbl>
            <c:dLbl>
              <c:idx val="7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{CEB5E758-538C-4147-B6DA-6070DCA371CC}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9D7C-114A-9FC0-3BB50388ECE7}"/>
                </c:ext>
              </c:extLst>
            </c:dLbl>
            <c:dLbl>
              <c:idx val="7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{E5BC5F53-A29D-D043-B912-D8B644559A7A}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9D7C-114A-9FC0-3BB50388ECE7}"/>
                </c:ext>
              </c:extLst>
            </c:dLbl>
            <c:dLbl>
              <c:idx val="7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{BFD4539A-C1F6-594D-8379-A636AAAC4204}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9D7C-114A-9FC0-3BB50388ECE7}"/>
                </c:ext>
              </c:extLst>
            </c:dLbl>
            <c:dLbl>
              <c:idx val="7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{B8FBEE25-7DE5-6B41-91BA-95C2E29C9A4B}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9D7C-114A-9FC0-3BB50388ECE7}"/>
                </c:ext>
              </c:extLst>
            </c:dLbl>
            <c:dLbl>
              <c:idx val="7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{7D54FE1E-36F1-B94F-9203-1581F8F997F2}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9D7C-114A-9FC0-3BB50388ECE7}"/>
                </c:ext>
              </c:extLst>
            </c:dLbl>
            <c:dLbl>
              <c:idx val="7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{F02A033D-E7DC-774D-A459-D2D474C87A81}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9D7C-114A-9FC0-3BB50388ECE7}"/>
                </c:ext>
              </c:extLst>
            </c:dLbl>
            <c:dLbl>
              <c:idx val="8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{A674BD82-9077-6E48-BFB5-6430620A899A}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9D7C-114A-9FC0-3BB50388ECE7}"/>
                </c:ext>
              </c:extLst>
            </c:dLbl>
            <c:dLbl>
              <c:idx val="8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{7AEC9D63-28CD-AE49-96B0-BEF53A7681E6}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9D7C-114A-9FC0-3BB50388ECE7}"/>
                </c:ext>
              </c:extLst>
            </c:dLbl>
            <c:dLbl>
              <c:idx val="8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{2F880884-22BD-C94A-87C4-09999DFC4348}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9D7C-114A-9FC0-3BB50388ECE7}"/>
                </c:ext>
              </c:extLst>
            </c:dLbl>
            <c:dLbl>
              <c:idx val="8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{F2EA37CA-4E05-644D-9126-DCD523E5EA83}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mortality'!$G$206:$G$259</c:f>
              <c:numCache>
                <c:formatCode>0.00</c:formatCode>
                <c:ptCount val="54"/>
                <c:pt idx="0">
                  <c:v>-25.285714285714278</c:v>
                </c:pt>
                <c:pt idx="1">
                  <c:v>18.928571428571445</c:v>
                </c:pt>
                <c:pt idx="2">
                  <c:v>-18.14285714285711</c:v>
                </c:pt>
                <c:pt idx="3">
                  <c:v>-36.964285714285722</c:v>
                </c:pt>
                <c:pt idx="4">
                  <c:v>-13.678571428571445</c:v>
                </c:pt>
                <c:pt idx="5">
                  <c:v>-12.89285714285711</c:v>
                </c:pt>
                <c:pt idx="6">
                  <c:v>-15.928571428571445</c:v>
                </c:pt>
                <c:pt idx="7">
                  <c:v>-48.571428571428612</c:v>
                </c:pt>
                <c:pt idx="8">
                  <c:v>-80.035714285714278</c:v>
                </c:pt>
                <c:pt idx="9">
                  <c:v>-62.035714285714278</c:v>
                </c:pt>
                <c:pt idx="10">
                  <c:v>-44.714285714285722</c:v>
                </c:pt>
                <c:pt idx="11">
                  <c:v>-38.071428571428555</c:v>
                </c:pt>
                <c:pt idx="12">
                  <c:v>-24.285714285714278</c:v>
                </c:pt>
                <c:pt idx="13">
                  <c:v>-18.75</c:v>
                </c:pt>
                <c:pt idx="14">
                  <c:v>-19.357142857142861</c:v>
                </c:pt>
                <c:pt idx="15">
                  <c:v>-22.107142857142861</c:v>
                </c:pt>
                <c:pt idx="16">
                  <c:v>-26.5</c:v>
                </c:pt>
                <c:pt idx="17">
                  <c:v>-27.571428571428584</c:v>
                </c:pt>
                <c:pt idx="18">
                  <c:v>-24.428571428571416</c:v>
                </c:pt>
                <c:pt idx="19">
                  <c:v>-19.642857142857139</c:v>
                </c:pt>
                <c:pt idx="20">
                  <c:v>-14.642857142857139</c:v>
                </c:pt>
                <c:pt idx="21">
                  <c:v>-12.857142857142861</c:v>
                </c:pt>
                <c:pt idx="22">
                  <c:v>-16.250000000000014</c:v>
                </c:pt>
                <c:pt idx="23">
                  <c:v>-12.571428571428569</c:v>
                </c:pt>
                <c:pt idx="24">
                  <c:v>-5.3214285714285694</c:v>
                </c:pt>
                <c:pt idx="25">
                  <c:v>-7.6428571428571388</c:v>
                </c:pt>
                <c:pt idx="26">
                  <c:v>-9.2142857142857082</c:v>
                </c:pt>
                <c:pt idx="27">
                  <c:v>-4.6428571428571388</c:v>
                </c:pt>
                <c:pt idx="28">
                  <c:v>-7.142857142857153</c:v>
                </c:pt>
                <c:pt idx="29">
                  <c:v>-7.0357142857142918</c:v>
                </c:pt>
                <c:pt idx="30">
                  <c:v>0.4285714285714306</c:v>
                </c:pt>
                <c:pt idx="31">
                  <c:v>-2.3285714285714505</c:v>
                </c:pt>
                <c:pt idx="32">
                  <c:v>-0.27142857142864329</c:v>
                </c:pt>
                <c:pt idx="33">
                  <c:v>-9.9999999999980105E-2</c:v>
                </c:pt>
                <c:pt idx="34">
                  <c:v>-16.56428571428556</c:v>
                </c:pt>
                <c:pt idx="35">
                  <c:v>-19.957142857142827</c:v>
                </c:pt>
                <c:pt idx="36">
                  <c:v>-14.842857142857227</c:v>
                </c:pt>
                <c:pt idx="37">
                  <c:v>-18.685714285714312</c:v>
                </c:pt>
                <c:pt idx="38">
                  <c:v>-14.385714285714258</c:v>
                </c:pt>
                <c:pt idx="39">
                  <c:v>-9.6571428571427802</c:v>
                </c:pt>
                <c:pt idx="40">
                  <c:v>-10.007142857142881</c:v>
                </c:pt>
                <c:pt idx="41">
                  <c:v>-6.9000000000001549</c:v>
                </c:pt>
                <c:pt idx="42">
                  <c:v>-6.3285714285714576</c:v>
                </c:pt>
                <c:pt idx="43">
                  <c:v>-6.1571428571427802</c:v>
                </c:pt>
                <c:pt idx="44">
                  <c:v>-3.9928571428571153</c:v>
                </c:pt>
                <c:pt idx="45">
                  <c:v>-1.7142857142857117</c:v>
                </c:pt>
                <c:pt idx="46">
                  <c:v>0.1428571428571459</c:v>
                </c:pt>
                <c:pt idx="47">
                  <c:v>-1.75</c:v>
                </c:pt>
                <c:pt idx="48">
                  <c:v>-4.1547619047619051</c:v>
                </c:pt>
                <c:pt idx="49">
                  <c:v>-3.5428571428571409</c:v>
                </c:pt>
                <c:pt idx="50">
                  <c:v>-3.4166666666666679</c:v>
                </c:pt>
                <c:pt idx="51">
                  <c:v>-3.7666666666666693</c:v>
                </c:pt>
                <c:pt idx="52">
                  <c:v>-4.75</c:v>
                </c:pt>
                <c:pt idx="53">
                  <c:v>-5.6666666666666643</c:v>
                </c:pt>
              </c:numCache>
            </c:numRef>
          </c:xVal>
          <c:yVal>
            <c:numRef>
              <c:f>'Covod_19 mortality'!$H$206:$H$259</c:f>
              <c:numCache>
                <c:formatCode>General</c:formatCode>
                <c:ptCount val="54"/>
                <c:pt idx="0">
                  <c:v>817.14285714285711</c:v>
                </c:pt>
                <c:pt idx="1">
                  <c:v>833.07142857142856</c:v>
                </c:pt>
                <c:pt idx="2">
                  <c:v>855</c:v>
                </c:pt>
                <c:pt idx="3">
                  <c:v>796.78571428571433</c:v>
                </c:pt>
                <c:pt idx="4">
                  <c:v>781.07142857142856</c:v>
                </c:pt>
                <c:pt idx="5">
                  <c:v>769.42857142857144</c:v>
                </c:pt>
                <c:pt idx="6">
                  <c:v>755.28571428571433</c:v>
                </c:pt>
                <c:pt idx="7">
                  <c:v>737.57142857142856</c:v>
                </c:pt>
                <c:pt idx="8">
                  <c:v>658.14285714285711</c:v>
                </c:pt>
                <c:pt idx="9">
                  <c:v>577.5</c:v>
                </c:pt>
                <c:pt idx="10">
                  <c:v>534.07142857142856</c:v>
                </c:pt>
                <c:pt idx="11">
                  <c:v>488.07142857142856</c:v>
                </c:pt>
                <c:pt idx="12">
                  <c:v>457.92857142857144</c:v>
                </c:pt>
                <c:pt idx="13">
                  <c:v>439.5</c:v>
                </c:pt>
                <c:pt idx="14">
                  <c:v>420.42857142857144</c:v>
                </c:pt>
                <c:pt idx="15">
                  <c:v>400.78571428571428</c:v>
                </c:pt>
                <c:pt idx="16">
                  <c:v>376.21428571428572</c:v>
                </c:pt>
                <c:pt idx="17">
                  <c:v>347.78571428571428</c:v>
                </c:pt>
                <c:pt idx="18">
                  <c:v>321.07142857142856</c:v>
                </c:pt>
                <c:pt idx="19">
                  <c:v>298.92857142857144</c:v>
                </c:pt>
                <c:pt idx="20">
                  <c:v>281.78571428571428</c:v>
                </c:pt>
                <c:pt idx="21">
                  <c:v>269.64285714285717</c:v>
                </c:pt>
                <c:pt idx="22">
                  <c:v>256.07142857142856</c:v>
                </c:pt>
                <c:pt idx="23">
                  <c:v>237.14285714285714</c:v>
                </c:pt>
                <c:pt idx="24">
                  <c:v>230.92857142857142</c:v>
                </c:pt>
                <c:pt idx="25">
                  <c:v>226.5</c:v>
                </c:pt>
                <c:pt idx="26">
                  <c:v>215.64285714285714</c:v>
                </c:pt>
                <c:pt idx="27">
                  <c:v>208.07142857142858</c:v>
                </c:pt>
                <c:pt idx="28">
                  <c:v>206.35714285714286</c:v>
                </c:pt>
                <c:pt idx="29">
                  <c:v>193.78571428571428</c:v>
                </c:pt>
                <c:pt idx="30">
                  <c:v>192.28571428571428</c:v>
                </c:pt>
                <c:pt idx="31">
                  <c:v>194.64285714285714</c:v>
                </c:pt>
                <c:pt idx="32">
                  <c:v>187.62857142857138</c:v>
                </c:pt>
                <c:pt idx="33">
                  <c:v>194.09999999999985</c:v>
                </c:pt>
                <c:pt idx="34">
                  <c:v>187.42857142857142</c:v>
                </c:pt>
                <c:pt idx="35">
                  <c:v>160.97142857142873</c:v>
                </c:pt>
                <c:pt idx="36">
                  <c:v>147.51428571428576</c:v>
                </c:pt>
                <c:pt idx="37">
                  <c:v>131.28571428571428</c:v>
                </c:pt>
                <c:pt idx="38">
                  <c:v>110.14285714285714</c:v>
                </c:pt>
                <c:pt idx="39">
                  <c:v>102.51428571428576</c:v>
                </c:pt>
                <c:pt idx="40">
                  <c:v>90.828571428571578</c:v>
                </c:pt>
                <c:pt idx="41">
                  <c:v>82.5</c:v>
                </c:pt>
                <c:pt idx="42">
                  <c:v>77.028571428571269</c:v>
                </c:pt>
                <c:pt idx="43">
                  <c:v>69.842857142857085</c:v>
                </c:pt>
                <c:pt idx="44">
                  <c:v>64.714285714285708</c:v>
                </c:pt>
                <c:pt idx="45">
                  <c:v>61.857142857142854</c:v>
                </c:pt>
                <c:pt idx="46">
                  <c:v>61.285714285714285</c:v>
                </c:pt>
                <c:pt idx="47">
                  <c:v>62.142857142857146</c:v>
                </c:pt>
                <c:pt idx="48">
                  <c:v>57.785714285714285</c:v>
                </c:pt>
                <c:pt idx="49">
                  <c:v>53.833333333333336</c:v>
                </c:pt>
                <c:pt idx="50">
                  <c:v>50.7</c:v>
                </c:pt>
                <c:pt idx="51">
                  <c:v>47</c:v>
                </c:pt>
                <c:pt idx="52">
                  <c:v>43.166666666666664</c:v>
                </c:pt>
                <c:pt idx="53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4-9D7C-114A-9FC0-3BB50388ECE7}"/>
            </c:ext>
          </c:extLst>
        </c:ser>
        <c:ser>
          <c:idx val="3"/>
          <c:order val="2"/>
          <c:tx>
            <c:v>Spain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mortality'!$I$290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{73D61E7B-E435-B944-9D5F-1EF1B8BEA14A}</c15:txfldGUID>
                      <c15:f>'Covod_19 mortality'!$I$290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9D7C-114A-9FC0-3BB50388ECE7}"/>
                </c:ext>
              </c:extLst>
            </c:dLbl>
            <c:dLbl>
              <c:idx val="1"/>
              <c:tx>
                <c:strRef>
                  <c:f>'Covod_19 mortality'!$I$291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{BBCAD539-2507-CB48-8D7C-D757B1346BC2}</c15:txfldGUID>
                      <c15:f>'Covod_19 mortality'!$I$291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9D7C-114A-9FC0-3BB50388ECE7}"/>
                </c:ext>
              </c:extLst>
            </c:dLbl>
            <c:dLbl>
              <c:idx val="2"/>
              <c:tx>
                <c:strRef>
                  <c:f>'Covod_19 mortality'!$I$292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{59614A2C-E658-4A4D-8A04-0F47E0C10D86}</c15:txfldGUID>
                      <c15:f>'Covod_19 mortality'!$I$292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9D7C-114A-9FC0-3BB50388ECE7}"/>
                </c:ext>
              </c:extLst>
            </c:dLbl>
            <c:dLbl>
              <c:idx val="3"/>
              <c:tx>
                <c:strRef>
                  <c:f>'Covod_19 mortality'!$I$293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{87324CF4-FD71-3049-A2DC-8D742494A1C9}</c15:txfldGUID>
                      <c15:f>'Covod_19 mortality'!$I$293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9D7C-114A-9FC0-3BB50388ECE7}"/>
                </c:ext>
              </c:extLst>
            </c:dLbl>
            <c:dLbl>
              <c:idx val="4"/>
              <c:tx>
                <c:strRef>
                  <c:f>'Covod_19 mortality'!$I$294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{43CE6FA4-E157-1644-9FFE-2C5C4DE298C3}</c15:txfldGUID>
                      <c15:f>'Covod_19 mortality'!$I$294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9D7C-114A-9FC0-3BB50388ECE7}"/>
                </c:ext>
              </c:extLst>
            </c:dLbl>
            <c:dLbl>
              <c:idx val="5"/>
              <c:tx>
                <c:strRef>
                  <c:f>'Covod_19 mortality'!$I$295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{42695111-0978-3C4B-A032-FD5CA6D30F98}</c15:txfldGUID>
                      <c15:f>'Covod_19 mortality'!$I$295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9D7C-114A-9FC0-3BB50388ECE7}"/>
                </c:ext>
              </c:extLst>
            </c:dLbl>
            <c:dLbl>
              <c:idx val="6"/>
              <c:tx>
                <c:strRef>
                  <c:f>'Covod_19 mortality'!$I$296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{51400D50-3FB3-3E4F-AC5E-F2BE2B8600F1}</c15:txfldGUID>
                      <c15:f>'Covod_19 mortality'!$I$296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9D7C-114A-9FC0-3BB50388ECE7}"/>
                </c:ext>
              </c:extLst>
            </c:dLbl>
            <c:dLbl>
              <c:idx val="7"/>
              <c:tx>
                <c:strRef>
                  <c:f>'Covod_19 mortality'!$I$297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{F0D6E49B-A7B9-1443-8104-230A76F984D1}</c15:txfldGUID>
                      <c15:f>'Covod_19 mortality'!$I$297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9D7C-114A-9FC0-3BB50388ECE7}"/>
                </c:ext>
              </c:extLst>
            </c:dLbl>
            <c:dLbl>
              <c:idx val="8"/>
              <c:tx>
                <c:strRef>
                  <c:f>'Covod_19 mortality'!$I$298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{41D18DAA-DAE5-B94E-9B1A-7B2663D8FF2E}</c15:txfldGUID>
                      <c15:f>'Covod_19 mortality'!$I$298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9D7C-114A-9FC0-3BB50388ECE7}"/>
                </c:ext>
              </c:extLst>
            </c:dLbl>
            <c:dLbl>
              <c:idx val="9"/>
              <c:tx>
                <c:strRef>
                  <c:f>'Covod_19 mortality'!$I$299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{8763C519-1267-834F-B505-BBA886681C8A}</c15:txfldGUID>
                      <c15:f>'Covod_19 mortality'!$I$299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9D7C-114A-9FC0-3BB50388ECE7}"/>
                </c:ext>
              </c:extLst>
            </c:dLbl>
            <c:dLbl>
              <c:idx val="10"/>
              <c:tx>
                <c:strRef>
                  <c:f>'Covod_19 mortality'!$I$300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{83110083-865B-2F4E-B86E-45B13F3F1A65}</c15:txfldGUID>
                      <c15:f>'Covod_19 mortality'!$I$300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9D7C-114A-9FC0-3BB50388ECE7}"/>
                </c:ext>
              </c:extLst>
            </c:dLbl>
            <c:dLbl>
              <c:idx val="11"/>
              <c:tx>
                <c:strRef>
                  <c:f>'Covod_19 mortality'!$I$301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{BEC2AC7F-2939-524D-946A-045703018196}</c15:txfldGUID>
                      <c15:f>'Covod_19 mortality'!$I$301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9D7C-114A-9FC0-3BB50388ECE7}"/>
                </c:ext>
              </c:extLst>
            </c:dLbl>
            <c:dLbl>
              <c:idx val="12"/>
              <c:tx>
                <c:strRef>
                  <c:f>'Covod_19 mortality'!$I$302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{0189E722-024A-1747-9BAE-BAC3DDBC829F}</c15:txfldGUID>
                      <c15:f>'Covod_19 mortality'!$I$302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9D7C-114A-9FC0-3BB50388ECE7}"/>
                </c:ext>
              </c:extLst>
            </c:dLbl>
            <c:dLbl>
              <c:idx val="13"/>
              <c:tx>
                <c:strRef>
                  <c:f>'Covod_19 mortality'!$I$303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{5AE6CBBD-E8C3-AE41-AE0D-11BA9327EB8F}</c15:txfldGUID>
                      <c15:f>'Covod_19 mortality'!$I$303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9D7C-114A-9FC0-3BB50388ECE7}"/>
                </c:ext>
              </c:extLst>
            </c:dLbl>
            <c:dLbl>
              <c:idx val="14"/>
              <c:tx>
                <c:strRef>
                  <c:f>'Covod_19 mortality'!$I$304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{3B303401-2276-3644-BE91-2805B5F17528}</c15:txfldGUID>
                      <c15:f>'Covod_19 mortality'!$I$304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9D7C-114A-9FC0-3BB50388ECE7}"/>
                </c:ext>
              </c:extLst>
            </c:dLbl>
            <c:dLbl>
              <c:idx val="15"/>
              <c:tx>
                <c:strRef>
                  <c:f>'Covod_19 mortality'!$I$305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{BECB3042-9957-2848-83D9-DF05A07AC2BA}</c15:txfldGUID>
                      <c15:f>'Covod_19 mortality'!$I$305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9D7C-114A-9FC0-3BB50388ECE7}"/>
                </c:ext>
              </c:extLst>
            </c:dLbl>
            <c:dLbl>
              <c:idx val="16"/>
              <c:tx>
                <c:strRef>
                  <c:f>'Covod_19 mortality'!$I$306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{8528E6DB-5F66-E649-BC5A-DDA05749E14F}</c15:txfldGUID>
                      <c15:f>'Covod_19 mortality'!$I$306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9D7C-114A-9FC0-3BB50388ECE7}"/>
                </c:ext>
              </c:extLst>
            </c:dLbl>
            <c:dLbl>
              <c:idx val="17"/>
              <c:tx>
                <c:strRef>
                  <c:f>'Covod_19 mortality'!$I$307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{12389515-CBD4-E54F-B6E4-0915EEB8D54D}</c15:txfldGUID>
                      <c15:f>'Covod_19 mortality'!$I$307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9D7C-114A-9FC0-3BB50388ECE7}"/>
                </c:ext>
              </c:extLst>
            </c:dLbl>
            <c:dLbl>
              <c:idx val="18"/>
              <c:tx>
                <c:strRef>
                  <c:f>'Covod_19 mortality'!$I$308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{F5BF5795-6076-1C41-AD04-BF425F964E12}</c15:txfldGUID>
                      <c15:f>'Covod_19 mortality'!$I$308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9D7C-114A-9FC0-3BB50388ECE7}"/>
                </c:ext>
              </c:extLst>
            </c:dLbl>
            <c:dLbl>
              <c:idx val="19"/>
              <c:tx>
                <c:strRef>
                  <c:f>'Covod_19 mortality'!$I$309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{DCD8C6F0-C503-1248-8633-6C6DD308EF7B}</c15:txfldGUID>
                      <c15:f>'Covod_19 mortality'!$I$309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9D7C-114A-9FC0-3BB50388ECE7}"/>
                </c:ext>
              </c:extLst>
            </c:dLbl>
            <c:dLbl>
              <c:idx val="20"/>
              <c:tx>
                <c:strRef>
                  <c:f>'Covod_19 mortality'!$I$310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{C096BCFC-7318-CC4F-8883-B8548FFFFB52}</c15:txfldGUID>
                      <c15:f>'Covod_19 mortality'!$I$310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9D7C-114A-9FC0-3BB50388ECE7}"/>
                </c:ext>
              </c:extLst>
            </c:dLbl>
            <c:dLbl>
              <c:idx val="21"/>
              <c:tx>
                <c:strRef>
                  <c:f>'Covod_19 mortality'!$I$311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{47AF2C6B-8C66-194F-8A36-0014D9D6AA7D}</c15:txfldGUID>
                      <c15:f>'Covod_19 mortality'!$I$311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9D7C-114A-9FC0-3BB50388ECE7}"/>
                </c:ext>
              </c:extLst>
            </c:dLbl>
            <c:dLbl>
              <c:idx val="22"/>
              <c:tx>
                <c:strRef>
                  <c:f>'Covod_19 mortality'!$I$312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{4EFA5FF6-ED68-B240-A085-3816D4855465}</c15:txfldGUID>
                      <c15:f>'Covod_19 mortality'!$I$312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9D7C-114A-9FC0-3BB50388ECE7}"/>
                </c:ext>
              </c:extLst>
            </c:dLbl>
            <c:dLbl>
              <c:idx val="23"/>
              <c:tx>
                <c:strRef>
                  <c:f>'Covod_19 mortality'!$I$313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{EECA70BB-E632-7D4D-BDEF-F4526C6FDA22}</c15:txfldGUID>
                      <c15:f>'Covod_19 mortality'!$I$313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9D7C-114A-9FC0-3BB50388ECE7}"/>
                </c:ext>
              </c:extLst>
            </c:dLbl>
            <c:dLbl>
              <c:idx val="24"/>
              <c:tx>
                <c:strRef>
                  <c:f>'Covod_19 mortality'!$I$314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{ED384D1B-16B0-684B-948B-2BF1824A478D}</c15:txfldGUID>
                      <c15:f>'Covod_19 mortality'!$I$314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9D7C-114A-9FC0-3BB50388ECE7}"/>
                </c:ext>
              </c:extLst>
            </c:dLbl>
            <c:dLbl>
              <c:idx val="25"/>
              <c:tx>
                <c:strRef>
                  <c:f>'Covod_19 mortality'!$I$315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{879F4628-D828-024E-AACB-621C59615B00}</c15:txfldGUID>
                      <c15:f>'Covod_19 mortality'!$I$315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9D7C-114A-9FC0-3BB50388ECE7}"/>
                </c:ext>
              </c:extLst>
            </c:dLbl>
            <c:dLbl>
              <c:idx val="26"/>
              <c:tx>
                <c:strRef>
                  <c:f>'Covod_19 mortality'!$I$316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{FDE47B54-58FD-F848-B0A5-836A8314F9DE}</c15:txfldGUID>
                      <c15:f>'Covod_19 mortality'!$I$316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9D7C-114A-9FC0-3BB50388ECE7}"/>
                </c:ext>
              </c:extLst>
            </c:dLbl>
            <c:dLbl>
              <c:idx val="27"/>
              <c:tx>
                <c:strRef>
                  <c:f>'Covod_19 mortality'!$I$317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{6B27EA43-ABFE-C54B-B50E-ECF28F5DCD42}</c15:txfldGUID>
                      <c15:f>'Covod_19 mortality'!$I$317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9D7C-114A-9FC0-3BB50388ECE7}"/>
                </c:ext>
              </c:extLst>
            </c:dLbl>
            <c:dLbl>
              <c:idx val="28"/>
              <c:tx>
                <c:strRef>
                  <c:f>'Covod_19 mortality'!$I$318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{A68B9F75-5A02-794E-B636-506664368F04}</c15:txfldGUID>
                      <c15:f>'Covod_19 mortality'!$I$318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9D7C-114A-9FC0-3BB50388ECE7}"/>
                </c:ext>
              </c:extLst>
            </c:dLbl>
            <c:dLbl>
              <c:idx val="29"/>
              <c:tx>
                <c:strRef>
                  <c:f>'Covod_19 mortality'!$I$319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{B6F7D697-9765-884A-9A13-B81C9BF765CA}</c15:txfldGUID>
                      <c15:f>'Covod_19 mortality'!$I$319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9D7C-114A-9FC0-3BB50388ECE7}"/>
                </c:ext>
              </c:extLst>
            </c:dLbl>
            <c:dLbl>
              <c:idx val="30"/>
              <c:tx>
                <c:strRef>
                  <c:f>'Covod_19 mortality'!$I$320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{7A5F0D1C-2B0A-FB45-AFB9-18597F4618AA}</c15:txfldGUID>
                      <c15:f>'Covod_19 mortality'!$I$320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9D7C-114A-9FC0-3BB50388ECE7}"/>
                </c:ext>
              </c:extLst>
            </c:dLbl>
            <c:dLbl>
              <c:idx val="31"/>
              <c:tx>
                <c:strRef>
                  <c:f>'Covod_19 mortality'!$I$321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{FF9951D3-FBEF-7B4C-BD46-A984E7075813}</c15:txfldGUID>
                      <c15:f>'Covod_19 mortality'!$I$321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9D7C-114A-9FC0-3BB50388ECE7}"/>
                </c:ext>
              </c:extLst>
            </c:dLbl>
            <c:dLbl>
              <c:idx val="32"/>
              <c:tx>
                <c:strRef>
                  <c:f>'Covod_19 mortality'!$I$322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{029A1225-F78E-7D4F-84DF-9DAA340416D4}</c15:txfldGUID>
                      <c15:f>'Covod_19 mortality'!$I$322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9D7C-114A-9FC0-3BB50388ECE7}"/>
                </c:ext>
              </c:extLst>
            </c:dLbl>
            <c:dLbl>
              <c:idx val="33"/>
              <c:tx>
                <c:strRef>
                  <c:f>'Covod_19 mortality'!$I$323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{F303F98A-6782-EB48-8BE3-6395D4AC5063}</c15:txfldGUID>
                      <c15:f>'Covod_19 mortality'!$I$323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9D7C-114A-9FC0-3BB50388ECE7}"/>
                </c:ext>
              </c:extLst>
            </c:dLbl>
            <c:dLbl>
              <c:idx val="34"/>
              <c:tx>
                <c:strRef>
                  <c:f>'Covod_19 mortality'!$I$324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{5657D277-CFEB-114D-BAB8-03C9E3FD587B}</c15:txfldGUID>
                      <c15:f>'Covod_19 mortality'!$I$324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9D7C-114A-9FC0-3BB50388ECE7}"/>
                </c:ext>
              </c:extLst>
            </c:dLbl>
            <c:dLbl>
              <c:idx val="35"/>
              <c:tx>
                <c:strRef>
                  <c:f>'Covod_19 mortality'!$I$325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{5E11B2A5-7BD8-EE4F-9ABF-1D63B4F5CF60}</c15:txfldGUID>
                      <c15:f>'Covod_19 mortality'!$I$325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9D7C-114A-9FC0-3BB50388ECE7}"/>
                </c:ext>
              </c:extLst>
            </c:dLbl>
            <c:dLbl>
              <c:idx val="36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{844094B3-9E3D-344C-8F5F-2CE8D57B0CAE}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9D7C-114A-9FC0-3BB50388ECE7}"/>
                </c:ext>
              </c:extLst>
            </c:dLbl>
            <c:dLbl>
              <c:idx val="37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{63B44325-F57E-2049-AF0B-F3EB40962F38}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9D7C-114A-9FC0-3BB50388ECE7}"/>
                </c:ext>
              </c:extLst>
            </c:dLbl>
            <c:dLbl>
              <c:idx val="38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{1D9945BC-08F2-0E49-9AEF-8E7B21FF846D}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9D7C-114A-9FC0-3BB50388ECE7}"/>
                </c:ext>
              </c:extLst>
            </c:dLbl>
            <c:dLbl>
              <c:idx val="39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{7257A7D6-D67C-0D4B-A498-EFF77CFDEE4D}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9D7C-114A-9FC0-3BB50388ECE7}"/>
                </c:ext>
              </c:extLst>
            </c:dLbl>
            <c:dLbl>
              <c:idx val="40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{EE2DD88B-E646-D344-8E42-EB64B7E8E264}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9D7C-114A-9FC0-3BB50388ECE7}"/>
                </c:ext>
              </c:extLst>
            </c:dLbl>
            <c:dLbl>
              <c:idx val="41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{A3C6DE36-934B-CA43-A0FA-D62AA89F36E7}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9D7C-114A-9FC0-3BB50388ECE7}"/>
                </c:ext>
              </c:extLst>
            </c:dLbl>
            <c:dLbl>
              <c:idx val="42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{18180132-1C92-2147-9402-5F4A0371F7E1}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9D7C-114A-9FC0-3BB50388ECE7}"/>
                </c:ext>
              </c:extLst>
            </c:dLbl>
            <c:dLbl>
              <c:idx val="43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{3F23688D-CA6B-0845-9556-CB2D7ECEE566}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9D7C-114A-9FC0-3BB50388ECE7}"/>
                </c:ext>
              </c:extLst>
            </c:dLbl>
            <c:dLbl>
              <c:idx val="44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{658CBDE1-0B6A-5D45-AE38-1FD721E2995E}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9D7C-114A-9FC0-3BB50388ECE7}"/>
                </c:ext>
              </c:extLst>
            </c:dLbl>
            <c:dLbl>
              <c:idx val="45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{5BA3D0AF-93D0-C84C-A78E-CFA0366AF017}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2-9D7C-114A-9FC0-3BB50388ECE7}"/>
                </c:ext>
              </c:extLst>
            </c:dLbl>
            <c:dLbl>
              <c:idx val="46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{F7974B0C-BDEC-604B-B74D-B216E19D0EF9}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9D7C-114A-9FC0-3BB50388ECE7}"/>
                </c:ext>
              </c:extLst>
            </c:dLbl>
            <c:dLbl>
              <c:idx val="47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{774E2E9C-65DD-9B41-837A-BF47DEFA4696}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9D7C-114A-9FC0-3BB50388ECE7}"/>
                </c:ext>
              </c:extLst>
            </c:dLbl>
            <c:dLbl>
              <c:idx val="48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{BB8AEF03-E4E7-D443-B84B-C40A9DDF7625}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9D7C-114A-9FC0-3BB50388ECE7}"/>
                </c:ext>
              </c:extLst>
            </c:dLbl>
            <c:dLbl>
              <c:idx val="49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{7DD27AFF-7814-C247-9124-E21DEB16ACC3}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9D7C-114A-9FC0-3BB50388ECE7}"/>
                </c:ext>
              </c:extLst>
            </c:dLbl>
            <c:dLbl>
              <c:idx val="50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{AED9019A-416B-0E47-B866-2199C7CB72F7}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9D7C-114A-9FC0-3BB50388ECE7}"/>
                </c:ext>
              </c:extLst>
            </c:dLbl>
            <c:dLbl>
              <c:idx val="51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{62DFB8F9-D68E-2D4B-B78D-CFFAFFF5CD0D}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9D7C-114A-9FC0-3BB50388ECE7}"/>
                </c:ext>
              </c:extLst>
            </c:dLbl>
            <c:dLbl>
              <c:idx val="52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{0BFD466E-20D9-FB40-BC20-F0000E46E665}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9D7C-114A-9FC0-3BB50388ECE7}"/>
                </c:ext>
              </c:extLst>
            </c:dLbl>
            <c:dLbl>
              <c:idx val="53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{DE5DC628-0796-424B-8571-4E7C69A0CE10}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9D7C-114A-9FC0-3BB50388ECE7}"/>
                </c:ext>
              </c:extLst>
            </c:dLbl>
            <c:dLbl>
              <c:idx val="54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{B4493154-88A1-1A47-A367-94589767AEE8}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9D7C-114A-9FC0-3BB50388ECE7}"/>
                </c:ext>
              </c:extLst>
            </c:dLbl>
            <c:dLbl>
              <c:idx val="55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{059080D9-BABB-7B4F-B64B-9BF1D6900740}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9D7C-114A-9FC0-3BB50388ECE7}"/>
                </c:ext>
              </c:extLst>
            </c:dLbl>
            <c:dLbl>
              <c:idx val="56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{E94025D6-04EA-734C-8E15-57B513B76C58}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9D7C-114A-9FC0-3BB50388ECE7}"/>
                </c:ext>
              </c:extLst>
            </c:dLbl>
            <c:dLbl>
              <c:idx val="57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{C8C82F68-99C9-7A42-89CB-F64EA7F2DE7C}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9D7C-114A-9FC0-3BB50388ECE7}"/>
                </c:ext>
              </c:extLst>
            </c:dLbl>
            <c:dLbl>
              <c:idx val="58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{6A1738ED-93AC-2E49-A8B7-67FBA28E9C83}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9D7C-114A-9FC0-3BB50388ECE7}"/>
                </c:ext>
              </c:extLst>
            </c:dLbl>
            <c:dLbl>
              <c:idx val="59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{ED085E68-461E-0F48-BF97-965B265AB003}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9D7C-114A-9FC0-3BB50388ECE7}"/>
                </c:ext>
              </c:extLst>
            </c:dLbl>
            <c:dLbl>
              <c:idx val="60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{3CAE7E34-BA53-0249-A12B-3E3FC043E120}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9D7C-114A-9FC0-3BB50388ECE7}"/>
                </c:ext>
              </c:extLst>
            </c:dLbl>
            <c:dLbl>
              <c:idx val="61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{D395BCC9-1821-8441-A851-BDECDF0EAF41}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9D7C-114A-9FC0-3BB50388ECE7}"/>
                </c:ext>
              </c:extLst>
            </c:dLbl>
            <c:dLbl>
              <c:idx val="62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{355BACFD-4524-7F40-8004-7CA706E2BC68}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9D7C-114A-9FC0-3BB50388ECE7}"/>
                </c:ext>
              </c:extLst>
            </c:dLbl>
            <c:dLbl>
              <c:idx val="63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{92AFC505-4579-494A-942A-B861D7676D7C}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9D7C-114A-9FC0-3BB50388ECE7}"/>
                </c:ext>
              </c:extLst>
            </c:dLbl>
            <c:dLbl>
              <c:idx val="64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{74D63CD0-6D01-4B47-91EB-0A0B5F70CCFA}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9D7C-114A-9FC0-3BB50388ECE7}"/>
                </c:ext>
              </c:extLst>
            </c:dLbl>
            <c:dLbl>
              <c:idx val="65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{F5C96B67-3629-1145-868E-42B4114D9DDE}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9D7C-114A-9FC0-3BB50388ECE7}"/>
                </c:ext>
              </c:extLst>
            </c:dLbl>
            <c:dLbl>
              <c:idx val="66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{569D66C8-806B-6A43-B158-B96679BAA358}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9D7C-114A-9FC0-3BB50388ECE7}"/>
                </c:ext>
              </c:extLst>
            </c:dLbl>
            <c:dLbl>
              <c:idx val="67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{9787C51A-48D0-134A-8D0A-3F4EBEE7B3B6}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8-9D7C-114A-9FC0-3BB50388ECE7}"/>
                </c:ext>
              </c:extLst>
            </c:dLbl>
            <c:dLbl>
              <c:idx val="68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{A45545DA-4363-0E4E-9778-533C09AFA641}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9D7C-114A-9FC0-3BB50388ECE7}"/>
                </c:ext>
              </c:extLst>
            </c:dLbl>
            <c:dLbl>
              <c:idx val="69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{9EE3BAF6-BE52-EE42-834D-D81D65C264A1}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9D7C-114A-9FC0-3BB50388ECE7}"/>
                </c:ext>
              </c:extLst>
            </c:dLbl>
            <c:dLbl>
              <c:idx val="70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{9C8B6678-337C-C341-ACC8-6481896D28B1}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9D7C-114A-9FC0-3BB50388ECE7}"/>
                </c:ext>
              </c:extLst>
            </c:dLbl>
            <c:dLbl>
              <c:idx val="71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{E0179803-42EB-FD42-ABDD-A4E7F8789203}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9D7C-114A-9FC0-3BB50388ECE7}"/>
                </c:ext>
              </c:extLst>
            </c:dLbl>
            <c:dLbl>
              <c:idx val="72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{087B3CCA-21AF-F346-BC06-586AFA6E529D}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9D7C-114A-9FC0-3BB50388ECE7}"/>
                </c:ext>
              </c:extLst>
            </c:dLbl>
            <c:dLbl>
              <c:idx val="73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{2E32327C-88D6-9A4E-AEE3-01C4F26FC631}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9D7C-114A-9FC0-3BB50388ECE7}"/>
                </c:ext>
              </c:extLst>
            </c:dLbl>
            <c:dLbl>
              <c:idx val="74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{E8563AB1-F1AC-D44A-B70F-AF87689A806F}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9D7C-114A-9FC0-3BB50388ECE7}"/>
                </c:ext>
              </c:extLst>
            </c:dLbl>
            <c:dLbl>
              <c:idx val="75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{B61216B9-7BE3-8942-AEA9-AED245A91568}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9D7C-114A-9FC0-3BB50388ECE7}"/>
                </c:ext>
              </c:extLst>
            </c:dLbl>
            <c:dLbl>
              <c:idx val="76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{E22E1E97-D3C3-3245-A6F8-2FED966D1619}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9D7C-114A-9FC0-3BB50388ECE7}"/>
                </c:ext>
              </c:extLst>
            </c:dLbl>
            <c:dLbl>
              <c:idx val="77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{9D6ADD05-3B21-5F4F-A84E-13A8B2706C44}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9D7C-114A-9FC0-3BB50388ECE7}"/>
                </c:ext>
              </c:extLst>
            </c:dLbl>
            <c:dLbl>
              <c:idx val="78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{C17B8673-4826-4D43-9CC9-F4F5637AC0A3}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9D7C-114A-9FC0-3BB50388ECE7}"/>
                </c:ext>
              </c:extLst>
            </c:dLbl>
            <c:dLbl>
              <c:idx val="79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{1D2CCAC3-91FB-8C4D-9822-6F072B39AC6F}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9D7C-114A-9FC0-3BB50388ECE7}"/>
                </c:ext>
              </c:extLst>
            </c:dLbl>
            <c:dLbl>
              <c:idx val="80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{EA49622E-4F15-4D40-A1AC-CEFE645353D7}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9D7C-114A-9FC0-3BB50388ECE7}"/>
                </c:ext>
              </c:extLst>
            </c:dLbl>
            <c:dLbl>
              <c:idx val="81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{0B3F2666-5728-2A45-A206-5D61CA7032B8}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9D7C-114A-9FC0-3BB50388ECE7}"/>
                </c:ext>
              </c:extLst>
            </c:dLbl>
            <c:dLbl>
              <c:idx val="82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{FAFAD45A-CBE4-9842-A418-FD9B93636BCD}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9D7C-114A-9FC0-3BB50388ECE7}"/>
                </c:ext>
              </c:extLst>
            </c:dLbl>
            <c:dLbl>
              <c:idx val="83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{B1CC1EA8-0D23-D74D-B5BB-2CE75837F2E2}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mortality'!$G$290:$G$349</c:f>
              <c:numCache>
                <c:formatCode>0.00</c:formatCode>
                <c:ptCount val="60"/>
                <c:pt idx="0">
                  <c:v>-25.071428571428555</c:v>
                </c:pt>
                <c:pt idx="1">
                  <c:v>-35.857142857142833</c:v>
                </c:pt>
                <c:pt idx="2">
                  <c:v>-34.35714285714289</c:v>
                </c:pt>
                <c:pt idx="3">
                  <c:v>-26.964285714285722</c:v>
                </c:pt>
                <c:pt idx="4">
                  <c:v>-19.964285714285722</c:v>
                </c:pt>
                <c:pt idx="5">
                  <c:v>-28.607142857142833</c:v>
                </c:pt>
                <c:pt idx="6">
                  <c:v>-37.714285714285722</c:v>
                </c:pt>
                <c:pt idx="7">
                  <c:v>-22.928571428571445</c:v>
                </c:pt>
                <c:pt idx="8">
                  <c:v>-4.928571428571388</c:v>
                </c:pt>
                <c:pt idx="9">
                  <c:v>-15.214285714285722</c:v>
                </c:pt>
                <c:pt idx="10">
                  <c:v>-39.571428571428584</c:v>
                </c:pt>
                <c:pt idx="11">
                  <c:v>-36.357142857142861</c:v>
                </c:pt>
                <c:pt idx="12">
                  <c:v>-12.821428571428584</c:v>
                </c:pt>
                <c:pt idx="13">
                  <c:v>-3.75</c:v>
                </c:pt>
                <c:pt idx="14">
                  <c:v>-16.821428571428555</c:v>
                </c:pt>
                <c:pt idx="15">
                  <c:v>-31.107142857142833</c:v>
                </c:pt>
                <c:pt idx="16">
                  <c:v>-16.785714285714306</c:v>
                </c:pt>
                <c:pt idx="17">
                  <c:v>8.2857142857142776</c:v>
                </c:pt>
                <c:pt idx="18">
                  <c:v>0.89285714285716722</c:v>
                </c:pt>
                <c:pt idx="19">
                  <c:v>-13.821428571428584</c:v>
                </c:pt>
                <c:pt idx="20">
                  <c:v>-11</c:v>
                </c:pt>
                <c:pt idx="21">
                  <c:v>-9.464285714285694</c:v>
                </c:pt>
                <c:pt idx="22">
                  <c:v>-18.183673469387827</c:v>
                </c:pt>
                <c:pt idx="23">
                  <c:v>-11.679846938775626</c:v>
                </c:pt>
                <c:pt idx="24">
                  <c:v>5.8558673469387941</c:v>
                </c:pt>
                <c:pt idx="25">
                  <c:v>-2.4872448979591297</c:v>
                </c:pt>
                <c:pt idx="26">
                  <c:v>-15.390306122449005</c:v>
                </c:pt>
                <c:pt idx="27">
                  <c:v>-19.179846938775484</c:v>
                </c:pt>
                <c:pt idx="28">
                  <c:v>-21.383928571428442</c:v>
                </c:pt>
                <c:pt idx="29">
                  <c:v>-12.466836734693715</c:v>
                </c:pt>
                <c:pt idx="30">
                  <c:v>-17.784438775510097</c:v>
                </c:pt>
                <c:pt idx="31">
                  <c:v>-35.1415816326532</c:v>
                </c:pt>
                <c:pt idx="32">
                  <c:v>-27.278061224490045</c:v>
                </c:pt>
                <c:pt idx="33">
                  <c:v>-15.243622448979551</c:v>
                </c:pt>
                <c:pt idx="34">
                  <c:v>-19.239795918367236</c:v>
                </c:pt>
                <c:pt idx="35">
                  <c:v>-26.479931972789153</c:v>
                </c:pt>
                <c:pt idx="36">
                  <c:v>-27.621785714285707</c:v>
                </c:pt>
                <c:pt idx="37">
                  <c:v>-23.625301587301433</c:v>
                </c:pt>
                <c:pt idx="38">
                  <c:v>-18.600343915343725</c:v>
                </c:pt>
                <c:pt idx="39">
                  <c:v>-13.807745729402868</c:v>
                </c:pt>
                <c:pt idx="40">
                  <c:v>-12.160614074074278</c:v>
                </c:pt>
                <c:pt idx="41">
                  <c:v>-9.7321238871254518</c:v>
                </c:pt>
                <c:pt idx="42">
                  <c:v>-3.966977426858258</c:v>
                </c:pt>
                <c:pt idx="43">
                  <c:v>-1.3344585498280139</c:v>
                </c:pt>
                <c:pt idx="44">
                  <c:v>-2.1197619648993555</c:v>
                </c:pt>
                <c:pt idx="45">
                  <c:v>-2.4194266432640301</c:v>
                </c:pt>
                <c:pt idx="46">
                  <c:v>-2.2911665931520218</c:v>
                </c:pt>
                <c:pt idx="47">
                  <c:v>-1.876611282941667</c:v>
                </c:pt>
                <c:pt idx="48">
                  <c:v>-1.3468094108666264</c:v>
                </c:pt>
                <c:pt idx="49">
                  <c:v>-0.77612479501684506</c:v>
                </c:pt>
                <c:pt idx="50">
                  <c:v>-0.25037713325699373</c:v>
                </c:pt>
                <c:pt idx="51">
                  <c:v>0.13792069505793081</c:v>
                </c:pt>
                <c:pt idx="52">
                  <c:v>0.34119913003645963</c:v>
                </c:pt>
                <c:pt idx="53">
                  <c:v>0.32850415928974791</c:v>
                </c:pt>
                <c:pt idx="54">
                  <c:v>0.26642203885763771</c:v>
                </c:pt>
                <c:pt idx="55">
                  <c:v>0.31286637169676912</c:v>
                </c:pt>
                <c:pt idx="56">
                  <c:v>0.33312322710814135</c:v>
                </c:pt>
                <c:pt idx="57">
                  <c:v>0.23331757536646669</c:v>
                </c:pt>
                <c:pt idx="58">
                  <c:v>0</c:v>
                </c:pt>
                <c:pt idx="59">
                  <c:v>-0.16666666666666652</c:v>
                </c:pt>
              </c:numCache>
            </c:numRef>
          </c:xVal>
          <c:yVal>
            <c:numRef>
              <c:f>'Covod_19 mortality'!$H$290:$H$349</c:f>
              <c:numCache>
                <c:formatCode>General</c:formatCode>
                <c:ptCount val="60"/>
                <c:pt idx="0">
                  <c:v>784.71428571428567</c:v>
                </c:pt>
                <c:pt idx="1">
                  <c:v>750.28571428571433</c:v>
                </c:pt>
                <c:pt idx="2">
                  <c:v>713</c:v>
                </c:pt>
                <c:pt idx="3">
                  <c:v>681.57142857142856</c:v>
                </c:pt>
                <c:pt idx="4">
                  <c:v>659.07142857142856</c:v>
                </c:pt>
                <c:pt idx="5">
                  <c:v>641.64285714285711</c:v>
                </c:pt>
                <c:pt idx="6">
                  <c:v>601.85714285714289</c:v>
                </c:pt>
                <c:pt idx="7">
                  <c:v>566.21428571428567</c:v>
                </c:pt>
                <c:pt idx="8">
                  <c:v>556</c:v>
                </c:pt>
                <c:pt idx="9">
                  <c:v>556.35714285714289</c:v>
                </c:pt>
                <c:pt idx="10">
                  <c:v>525.57142857142856</c:v>
                </c:pt>
                <c:pt idx="11">
                  <c:v>477.21428571428572</c:v>
                </c:pt>
                <c:pt idx="12">
                  <c:v>452.85714285714283</c:v>
                </c:pt>
                <c:pt idx="13">
                  <c:v>451.57142857142856</c:v>
                </c:pt>
                <c:pt idx="14">
                  <c:v>445.35714285714283</c:v>
                </c:pt>
                <c:pt idx="15">
                  <c:v>417.92857142857144</c:v>
                </c:pt>
                <c:pt idx="16">
                  <c:v>383.14285714285717</c:v>
                </c:pt>
                <c:pt idx="17">
                  <c:v>384.35714285714283</c:v>
                </c:pt>
                <c:pt idx="18">
                  <c:v>399.71428571428572</c:v>
                </c:pt>
                <c:pt idx="19">
                  <c:v>386.14285714285717</c:v>
                </c:pt>
                <c:pt idx="20">
                  <c:v>372.07142857142856</c:v>
                </c:pt>
                <c:pt idx="21">
                  <c:v>364.14285714285717</c:v>
                </c:pt>
                <c:pt idx="22">
                  <c:v>353.14285714285717</c:v>
                </c:pt>
                <c:pt idx="23">
                  <c:v>327.77551020408151</c:v>
                </c:pt>
                <c:pt idx="24">
                  <c:v>329.78316326530592</c:v>
                </c:pt>
                <c:pt idx="25">
                  <c:v>339.4872448979591</c:v>
                </c:pt>
                <c:pt idx="26">
                  <c:v>324.80867346938766</c:v>
                </c:pt>
                <c:pt idx="27">
                  <c:v>308.70663265306109</c:v>
                </c:pt>
                <c:pt idx="28">
                  <c:v>286.44897959183669</c:v>
                </c:pt>
                <c:pt idx="29">
                  <c:v>265.93877551020421</c:v>
                </c:pt>
                <c:pt idx="30">
                  <c:v>261.51530612244926</c:v>
                </c:pt>
                <c:pt idx="31">
                  <c:v>230.36989795918402</c:v>
                </c:pt>
                <c:pt idx="32">
                  <c:v>191.23214285714286</c:v>
                </c:pt>
                <c:pt idx="33">
                  <c:v>175.81377551020393</c:v>
                </c:pt>
                <c:pt idx="34">
                  <c:v>160.74489795918376</c:v>
                </c:pt>
                <c:pt idx="35">
                  <c:v>137.33418367346945</c:v>
                </c:pt>
                <c:pt idx="36">
                  <c:v>107.78503401360545</c:v>
                </c:pt>
                <c:pt idx="37">
                  <c:v>82.09061224489804</c:v>
                </c:pt>
                <c:pt idx="38">
                  <c:v>60.534430839002589</c:v>
                </c:pt>
                <c:pt idx="39">
                  <c:v>44.88992441421059</c:v>
                </c:pt>
                <c:pt idx="40">
                  <c:v>32.918939380196854</c:v>
                </c:pt>
                <c:pt idx="41">
                  <c:v>20.568696266062034</c:v>
                </c:pt>
                <c:pt idx="42">
                  <c:v>13.45469160594595</c:v>
                </c:pt>
                <c:pt idx="43">
                  <c:v>12.634741412345518</c:v>
                </c:pt>
                <c:pt idx="44">
                  <c:v>10.785774506289922</c:v>
                </c:pt>
                <c:pt idx="45">
                  <c:v>8.3952174825468067</c:v>
                </c:pt>
                <c:pt idx="46">
                  <c:v>5.9469212197618617</c:v>
                </c:pt>
                <c:pt idx="47">
                  <c:v>3.8128842962427631</c:v>
                </c:pt>
                <c:pt idx="48">
                  <c:v>2.1936986538785277</c:v>
                </c:pt>
                <c:pt idx="49">
                  <c:v>1.1192654745095101</c:v>
                </c:pt>
                <c:pt idx="50">
                  <c:v>0.64144906384483746</c:v>
                </c:pt>
                <c:pt idx="51">
                  <c:v>0.61851120799552262</c:v>
                </c:pt>
                <c:pt idx="52">
                  <c:v>0.91729045396069908</c:v>
                </c:pt>
                <c:pt idx="53">
                  <c:v>1.3009094680684419</c:v>
                </c:pt>
                <c:pt idx="54">
                  <c:v>1.5742987725401949</c:v>
                </c:pt>
                <c:pt idx="55">
                  <c:v>1.8337535457837173</c:v>
                </c:pt>
                <c:pt idx="56">
                  <c:v>2.2000315159337331</c:v>
                </c:pt>
                <c:pt idx="57">
                  <c:v>2.5</c:v>
                </c:pt>
                <c:pt idx="58">
                  <c:v>2.6666666666666665</c:v>
                </c:pt>
                <c:pt idx="59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9-9D7C-114A-9FC0-3BB50388ECE7}"/>
            </c:ext>
          </c:extLst>
        </c:ser>
        <c:ser>
          <c:idx val="4"/>
          <c:order val="3"/>
          <c:tx>
            <c:v>Germany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mortality'!$I$398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{65C14D66-D2A7-D84C-9001-DD516D30B177}</c15:txfldGUID>
                      <c15:f>'Covod_19 mortality'!$I$398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9D7C-114A-9FC0-3BB50388ECE7}"/>
                </c:ext>
              </c:extLst>
            </c:dLbl>
            <c:dLbl>
              <c:idx val="1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{528D5DA0-BEDC-DE48-860C-F79B71C4292F}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9D7C-114A-9FC0-3BB50388ECE7}"/>
                </c:ext>
              </c:extLst>
            </c:dLbl>
            <c:dLbl>
              <c:idx val="2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{C78A515C-178E-EE48-8D6B-9B4FE1568298}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9D7C-114A-9FC0-3BB50388ECE7}"/>
                </c:ext>
              </c:extLst>
            </c:dLbl>
            <c:dLbl>
              <c:idx val="3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{AB066750-300D-BB42-932A-7800080C1B63}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9D7C-114A-9FC0-3BB50388ECE7}"/>
                </c:ext>
              </c:extLst>
            </c:dLbl>
            <c:dLbl>
              <c:idx val="4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{5DD2AD57-E6E9-F244-88E4-D8E20D85D6D7}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E-9D7C-114A-9FC0-3BB50388ECE7}"/>
                </c:ext>
              </c:extLst>
            </c:dLbl>
            <c:dLbl>
              <c:idx val="5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{6570C36A-DDB9-FE4A-8AEA-C43CBB292BAF}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9D7C-114A-9FC0-3BB50388ECE7}"/>
                </c:ext>
              </c:extLst>
            </c:dLbl>
            <c:dLbl>
              <c:idx val="6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{6942E96B-D3D1-EB41-A918-822B61070D26}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9D7C-114A-9FC0-3BB50388ECE7}"/>
                </c:ext>
              </c:extLst>
            </c:dLbl>
            <c:dLbl>
              <c:idx val="7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{BC1E8C1E-E381-8E4C-9BE9-256D99FDA38E}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9D7C-114A-9FC0-3BB50388ECE7}"/>
                </c:ext>
              </c:extLst>
            </c:dLbl>
            <c:dLbl>
              <c:idx val="8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{4C9166A3-5237-894E-8AC1-2E317619E30C}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9D7C-114A-9FC0-3BB50388ECE7}"/>
                </c:ext>
              </c:extLst>
            </c:dLbl>
            <c:dLbl>
              <c:idx val="9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{A04FC1E1-1712-BD40-B71D-E09A7FC60069}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9D7C-114A-9FC0-3BB50388ECE7}"/>
                </c:ext>
              </c:extLst>
            </c:dLbl>
            <c:dLbl>
              <c:idx val="10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{BBDCE6FB-1DAE-CD41-A492-DBCE42F5A41E}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9D7C-114A-9FC0-3BB50388ECE7}"/>
                </c:ext>
              </c:extLst>
            </c:dLbl>
            <c:dLbl>
              <c:idx val="11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{08EF77EB-29A7-7949-A84C-9741B4AE4395}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9D7C-114A-9FC0-3BB50388ECE7}"/>
                </c:ext>
              </c:extLst>
            </c:dLbl>
            <c:dLbl>
              <c:idx val="12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{843BD812-4179-5246-B4FA-371645E72110}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9D7C-114A-9FC0-3BB50388ECE7}"/>
                </c:ext>
              </c:extLst>
            </c:dLbl>
            <c:dLbl>
              <c:idx val="13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{9CED273A-FC55-604B-A855-4ED978F065FF}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9D7C-114A-9FC0-3BB50388ECE7}"/>
                </c:ext>
              </c:extLst>
            </c:dLbl>
            <c:dLbl>
              <c:idx val="14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{52A0344E-A92A-BC41-8370-5D341E0933D5}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9D7C-114A-9FC0-3BB50388ECE7}"/>
                </c:ext>
              </c:extLst>
            </c:dLbl>
            <c:dLbl>
              <c:idx val="15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{8D515923-E65F-FF4F-AC36-0D7FB29C0D0E}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9D7C-114A-9FC0-3BB50388ECE7}"/>
                </c:ext>
              </c:extLst>
            </c:dLbl>
            <c:dLbl>
              <c:idx val="16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{D32DC7B8-8713-3046-9151-0953BF462A2B}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9D7C-114A-9FC0-3BB50388ECE7}"/>
                </c:ext>
              </c:extLst>
            </c:dLbl>
            <c:dLbl>
              <c:idx val="17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{0931CFF1-5D11-894E-80B1-3912F9C8831C}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9D7C-114A-9FC0-3BB50388ECE7}"/>
                </c:ext>
              </c:extLst>
            </c:dLbl>
            <c:dLbl>
              <c:idx val="18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{8798C06D-957F-4F4D-9001-9B1D925B1407}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9D7C-114A-9FC0-3BB50388ECE7}"/>
                </c:ext>
              </c:extLst>
            </c:dLbl>
            <c:dLbl>
              <c:idx val="19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{903F8F94-B340-354C-A329-F60DD47F5455}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9D7C-114A-9FC0-3BB50388ECE7}"/>
                </c:ext>
              </c:extLst>
            </c:dLbl>
            <c:dLbl>
              <c:idx val="20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{1B480770-D3A2-0348-A692-4FE2AE41FFC8}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9D7C-114A-9FC0-3BB50388ECE7}"/>
                </c:ext>
              </c:extLst>
            </c:dLbl>
            <c:dLbl>
              <c:idx val="21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{C7167D59-5160-C54F-89F8-E87352D57CE1}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9D7C-114A-9FC0-3BB50388ECE7}"/>
                </c:ext>
              </c:extLst>
            </c:dLbl>
            <c:dLbl>
              <c:idx val="22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{2A145ED0-C09F-3B41-9E63-285889F487AA}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9D7C-114A-9FC0-3BB50388ECE7}"/>
                </c:ext>
              </c:extLst>
            </c:dLbl>
            <c:dLbl>
              <c:idx val="23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{3E316ED1-85EF-BD48-B51A-2699CE8B9CE8}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9D7C-114A-9FC0-3BB50388ECE7}"/>
                </c:ext>
              </c:extLst>
            </c:dLbl>
            <c:dLbl>
              <c:idx val="24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{AB406A03-6FC6-D743-9738-F0A9EA232040}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9D7C-114A-9FC0-3BB50388ECE7}"/>
                </c:ext>
              </c:extLst>
            </c:dLbl>
            <c:dLbl>
              <c:idx val="25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{626510A5-6A9F-3E4D-A8FF-854B4109CAB9}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9D7C-114A-9FC0-3BB50388ECE7}"/>
                </c:ext>
              </c:extLst>
            </c:dLbl>
            <c:dLbl>
              <c:idx val="26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{1CBDAD2F-305D-A34B-ABB5-67F3298DC740}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9D7C-114A-9FC0-3BB50388ECE7}"/>
                </c:ext>
              </c:extLst>
            </c:dLbl>
            <c:dLbl>
              <c:idx val="27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{F920650E-BE07-B345-BFB9-CE70B8562E00}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9D7C-114A-9FC0-3BB50388ECE7}"/>
                </c:ext>
              </c:extLst>
            </c:dLbl>
            <c:dLbl>
              <c:idx val="28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{363180AB-A1CA-4948-9BE1-F9AB4B98FA72}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9D7C-114A-9FC0-3BB50388ECE7}"/>
                </c:ext>
              </c:extLst>
            </c:dLbl>
            <c:dLbl>
              <c:idx val="29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{954EBD8C-DAA8-8540-9743-C3C22F54E3E8}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9D7C-114A-9FC0-3BB50388ECE7}"/>
                </c:ext>
              </c:extLst>
            </c:dLbl>
            <c:dLbl>
              <c:idx val="30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{EBAEFDA4-105D-5146-B838-7FF363739B2D}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9D7C-114A-9FC0-3BB50388ECE7}"/>
                </c:ext>
              </c:extLst>
            </c:dLbl>
            <c:dLbl>
              <c:idx val="31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{7AEBE0B2-52CE-974E-B49F-94CDD5CECFF9}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9D7C-114A-9FC0-3BB50388ECE7}"/>
                </c:ext>
              </c:extLst>
            </c:dLbl>
            <c:dLbl>
              <c:idx val="32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{39869CA0-41B2-4644-8E5F-4FC468E23D8C}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9D7C-114A-9FC0-3BB50388ECE7}"/>
                </c:ext>
              </c:extLst>
            </c:dLbl>
            <c:dLbl>
              <c:idx val="33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{64B0BFEE-B4F9-C34C-962E-DEAE3CBE1C43}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9D7C-114A-9FC0-3BB50388ECE7}"/>
                </c:ext>
              </c:extLst>
            </c:dLbl>
            <c:dLbl>
              <c:idx val="34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{94FF583B-A5F2-9047-817A-1DE07ED77083}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9D7C-114A-9FC0-3BB50388ECE7}"/>
                </c:ext>
              </c:extLst>
            </c:dLbl>
            <c:dLbl>
              <c:idx val="35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{F12B10EA-DB0B-2444-9073-31EBCA4651E1}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9D7C-114A-9FC0-3BB50388ECE7}"/>
                </c:ext>
              </c:extLst>
            </c:dLbl>
            <c:dLbl>
              <c:idx val="36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{5D3C164F-CA9B-9B43-9BC9-9B6DFA08214F}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9D7C-114A-9FC0-3BB50388ECE7}"/>
                </c:ext>
              </c:extLst>
            </c:dLbl>
            <c:dLbl>
              <c:idx val="37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{F27C1F2A-07FE-9C46-8A6C-19E453FEDA90}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9D7C-114A-9FC0-3BB50388ECE7}"/>
                </c:ext>
              </c:extLst>
            </c:dLbl>
            <c:dLbl>
              <c:idx val="38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{139D9DDC-5273-5343-93A4-0DA53643C2F1}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9D7C-114A-9FC0-3BB50388ECE7}"/>
                </c:ext>
              </c:extLst>
            </c:dLbl>
            <c:dLbl>
              <c:idx val="39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{4C141B87-4A73-6D4D-8304-A55FF5154450}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9D7C-114A-9FC0-3BB50388ECE7}"/>
                </c:ext>
              </c:extLst>
            </c:dLbl>
            <c:dLbl>
              <c:idx val="40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{5064FD06-A416-A84E-BDD2-02FB78FCAF9E}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9D7C-114A-9FC0-3BB50388ECE7}"/>
                </c:ext>
              </c:extLst>
            </c:dLbl>
            <c:dLbl>
              <c:idx val="41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{47618577-3CD3-A749-906A-A036AF6CC21B}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9D7C-114A-9FC0-3BB50388ECE7}"/>
                </c:ext>
              </c:extLst>
            </c:dLbl>
            <c:dLbl>
              <c:idx val="42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{FE5AE78C-52BD-124F-94EC-6BF82C2B62A6}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9D7C-114A-9FC0-3BB50388ECE7}"/>
                </c:ext>
              </c:extLst>
            </c:dLbl>
            <c:dLbl>
              <c:idx val="43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{69CC0BFD-4A14-BE49-BEC1-19E4C3646BA8}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9D7C-114A-9FC0-3BB50388ECE7}"/>
                </c:ext>
              </c:extLst>
            </c:dLbl>
            <c:dLbl>
              <c:idx val="44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{5CEA8719-7153-BD43-9185-659250ED26BA}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9D7C-114A-9FC0-3BB50388ECE7}"/>
                </c:ext>
              </c:extLst>
            </c:dLbl>
            <c:dLbl>
              <c:idx val="45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{253C25E0-0BB8-D74A-8E9E-1A74F73703BE}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9D7C-114A-9FC0-3BB50388ECE7}"/>
                </c:ext>
              </c:extLst>
            </c:dLbl>
            <c:dLbl>
              <c:idx val="46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{E3F04AC1-AECD-9D41-BAAD-CB96E90A4783}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9D7C-114A-9FC0-3BB50388ECE7}"/>
                </c:ext>
              </c:extLst>
            </c:dLbl>
            <c:dLbl>
              <c:idx val="47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{E67A461A-2219-FA44-9AA0-31A83276E480}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9-9D7C-114A-9FC0-3BB50388ECE7}"/>
                </c:ext>
              </c:extLst>
            </c:dLbl>
            <c:dLbl>
              <c:idx val="48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{278522FA-74AC-E844-B124-8197CCC8417D}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A-9D7C-114A-9FC0-3BB50388ECE7}"/>
                </c:ext>
              </c:extLst>
            </c:dLbl>
            <c:dLbl>
              <c:idx val="49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{B8E70032-9587-364D-9A68-A921ECAB6D5F}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B-9D7C-114A-9FC0-3BB50388ECE7}"/>
                </c:ext>
              </c:extLst>
            </c:dLbl>
            <c:dLbl>
              <c:idx val="50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{AEB90950-5A44-CB46-B54E-7FBFBE82573D}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C-9D7C-114A-9FC0-3BB50388ECE7}"/>
                </c:ext>
              </c:extLst>
            </c:dLbl>
            <c:dLbl>
              <c:idx val="51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{6681B4A9-9666-8D40-B924-D7EABBCA8220}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D-9D7C-114A-9FC0-3BB50388ECE7}"/>
                </c:ext>
              </c:extLst>
            </c:dLbl>
            <c:dLbl>
              <c:idx val="52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{E2ABD833-2063-F64C-83F8-47DF2112801A}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E-9D7C-114A-9FC0-3BB50388ECE7}"/>
                </c:ext>
              </c:extLst>
            </c:dLbl>
            <c:dLbl>
              <c:idx val="53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{287276BD-474D-E04E-BD49-08562D442E0F}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F-9D7C-114A-9FC0-3BB50388ECE7}"/>
                </c:ext>
              </c:extLst>
            </c:dLbl>
            <c:dLbl>
              <c:idx val="54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{F0DD98F8-D215-CB4E-9B65-81C65D44120C}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0-9D7C-114A-9FC0-3BB50388ECE7}"/>
                </c:ext>
              </c:extLst>
            </c:dLbl>
            <c:dLbl>
              <c:idx val="55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{0BD72DA7-8FAE-734E-8301-77FCF1EE8AAE}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1-9D7C-114A-9FC0-3BB50388ECE7}"/>
                </c:ext>
              </c:extLst>
            </c:dLbl>
            <c:dLbl>
              <c:idx val="56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{72CE8BD3-FDB6-844F-9F68-B780F92D89BC}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2-9D7C-114A-9FC0-3BB50388ECE7}"/>
                </c:ext>
              </c:extLst>
            </c:dLbl>
            <c:dLbl>
              <c:idx val="57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{7A7760E7-F6F6-C645-968B-D2095BA624CC}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3-9D7C-114A-9FC0-3BB50388ECE7}"/>
                </c:ext>
              </c:extLst>
            </c:dLbl>
            <c:dLbl>
              <c:idx val="58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{2C14FBAB-600B-7F41-847D-A155A53CE619}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4-9D7C-114A-9FC0-3BB50388ECE7}"/>
                </c:ext>
              </c:extLst>
            </c:dLbl>
            <c:dLbl>
              <c:idx val="59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{3E5024C8-7D93-B348-8FE5-CCA209DDED7F}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5-9D7C-114A-9FC0-3BB50388ECE7}"/>
                </c:ext>
              </c:extLst>
            </c:dLbl>
            <c:dLbl>
              <c:idx val="60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{906D44BC-6C80-2E42-8EEC-E6D308DBEB90}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6-9D7C-114A-9FC0-3BB50388ECE7}"/>
                </c:ext>
              </c:extLst>
            </c:dLbl>
            <c:dLbl>
              <c:idx val="61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{2276C8C5-85C2-0F4A-82FC-A8F98371BFCC}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7-9D7C-114A-9FC0-3BB50388ECE7}"/>
                </c:ext>
              </c:extLst>
            </c:dLbl>
            <c:dLbl>
              <c:idx val="62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{6C3204CB-9871-6F42-BED0-3D8BF8CFA34D}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8-9D7C-114A-9FC0-3BB50388ECE7}"/>
                </c:ext>
              </c:extLst>
            </c:dLbl>
            <c:dLbl>
              <c:idx val="63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{D47AE326-AB95-4B46-A2BD-4BF29AEDCD98}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9-9D7C-114A-9FC0-3BB50388ECE7}"/>
                </c:ext>
              </c:extLst>
            </c:dLbl>
            <c:dLbl>
              <c:idx val="64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{CC594AC5-15B1-B54B-98ED-3D5380C78A1D}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A-9D7C-114A-9FC0-3BB50388ECE7}"/>
                </c:ext>
              </c:extLst>
            </c:dLbl>
            <c:dLbl>
              <c:idx val="65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{E6A1AD84-6404-6F47-9F42-AC8B3572D778}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B-9D7C-114A-9FC0-3BB50388ECE7}"/>
                </c:ext>
              </c:extLst>
            </c:dLbl>
            <c:dLbl>
              <c:idx val="66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{4124EE1B-7D3A-2444-A8D7-D7568E86DDF5}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C-9D7C-114A-9FC0-3BB50388ECE7}"/>
                </c:ext>
              </c:extLst>
            </c:dLbl>
            <c:dLbl>
              <c:idx val="67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{64390D5C-3479-EF4A-8295-9829D643062B}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D-9D7C-114A-9FC0-3BB50388ECE7}"/>
                </c:ext>
              </c:extLst>
            </c:dLbl>
            <c:dLbl>
              <c:idx val="68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{72C635EF-58A3-084D-ABC8-99C80D10B6C3}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E-9D7C-114A-9FC0-3BB50388ECE7}"/>
                </c:ext>
              </c:extLst>
            </c:dLbl>
            <c:dLbl>
              <c:idx val="69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{5F8BF45C-4070-AF4C-AE8A-7B99BCE3DA7D}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F-9D7C-114A-9FC0-3BB50388ECE7}"/>
                </c:ext>
              </c:extLst>
            </c:dLbl>
            <c:dLbl>
              <c:idx val="70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{BD3E2868-2614-1E43-B161-6EFBE6941134}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0-9D7C-114A-9FC0-3BB50388ECE7}"/>
                </c:ext>
              </c:extLst>
            </c:dLbl>
            <c:dLbl>
              <c:idx val="71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{5ADD3BB7-3344-1545-913D-1F727DC101BA}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1-9D7C-114A-9FC0-3BB50388ECE7}"/>
                </c:ext>
              </c:extLst>
            </c:dLbl>
            <c:dLbl>
              <c:idx val="72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{34597703-EAE9-DD4E-8191-2F0C6531B9A9}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2-9D7C-114A-9FC0-3BB50388ECE7}"/>
                </c:ext>
              </c:extLst>
            </c:dLbl>
            <c:dLbl>
              <c:idx val="73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{A618A7A0-1392-4E40-8455-4AA9AAA0944E}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3-9D7C-114A-9FC0-3BB50388ECE7}"/>
                </c:ext>
              </c:extLst>
            </c:dLbl>
            <c:dLbl>
              <c:idx val="74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{614B4A62-3E88-7B4E-8025-0CE618BFDC32}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4-9D7C-114A-9FC0-3BB50388ECE7}"/>
                </c:ext>
              </c:extLst>
            </c:dLbl>
            <c:dLbl>
              <c:idx val="75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{55F35251-1144-204F-80F1-A2376B3C1879}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5-9D7C-114A-9FC0-3BB50388ECE7}"/>
                </c:ext>
              </c:extLst>
            </c:dLbl>
            <c:dLbl>
              <c:idx val="76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{551B6388-15FF-124D-B97D-9631E6BB005E}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6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mortality'!$G$398:$G$436</c:f>
              <c:numCache>
                <c:formatCode>0.00</c:formatCode>
                <c:ptCount val="39"/>
                <c:pt idx="0">
                  <c:v>-11.035714285714278</c:v>
                </c:pt>
                <c:pt idx="1">
                  <c:v>-15.892857142857139</c:v>
                </c:pt>
                <c:pt idx="2">
                  <c:v>-11.607142857142861</c:v>
                </c:pt>
                <c:pt idx="3">
                  <c:v>-7.1071428571428612</c:v>
                </c:pt>
                <c:pt idx="4">
                  <c:v>-5.5</c:v>
                </c:pt>
                <c:pt idx="5">
                  <c:v>-9.9642857142857153</c:v>
                </c:pt>
                <c:pt idx="6">
                  <c:v>-9.6428571428571459</c:v>
                </c:pt>
                <c:pt idx="7">
                  <c:v>1.1071428571428541</c:v>
                </c:pt>
                <c:pt idx="8">
                  <c:v>2</c:v>
                </c:pt>
                <c:pt idx="9">
                  <c:v>-2.3571428571428541</c:v>
                </c:pt>
                <c:pt idx="10">
                  <c:v>-3.6785714285714235</c:v>
                </c:pt>
                <c:pt idx="11">
                  <c:v>-5</c:v>
                </c:pt>
                <c:pt idx="12">
                  <c:v>-0.9642857142857153</c:v>
                </c:pt>
                <c:pt idx="13">
                  <c:v>-1.4285714285714306</c:v>
                </c:pt>
                <c:pt idx="14">
                  <c:v>-11.964285714285715</c:v>
                </c:pt>
                <c:pt idx="15">
                  <c:v>-16.142857142857142</c:v>
                </c:pt>
                <c:pt idx="16">
                  <c:v>-10.785714285714285</c:v>
                </c:pt>
                <c:pt idx="17">
                  <c:v>-3.4642857142857153</c:v>
                </c:pt>
                <c:pt idx="18">
                  <c:v>-1.4642857142857153</c:v>
                </c:pt>
                <c:pt idx="19">
                  <c:v>-3.4642857142857117</c:v>
                </c:pt>
                <c:pt idx="20">
                  <c:v>-3.8928571428571423</c:v>
                </c:pt>
                <c:pt idx="21">
                  <c:v>-2.9642857142857153</c:v>
                </c:pt>
                <c:pt idx="22">
                  <c:v>0.85714285714285765</c:v>
                </c:pt>
                <c:pt idx="23">
                  <c:v>1.8571428571428577</c:v>
                </c:pt>
                <c:pt idx="24">
                  <c:v>-0.2142857142857153</c:v>
                </c:pt>
                <c:pt idx="25">
                  <c:v>-0.9642857142857153</c:v>
                </c:pt>
                <c:pt idx="26">
                  <c:v>-1.678571428571427</c:v>
                </c:pt>
                <c:pt idx="27">
                  <c:v>-1.8571428571428577</c:v>
                </c:pt>
                <c:pt idx="28">
                  <c:v>-1.6428571428571459</c:v>
                </c:pt>
                <c:pt idx="29">
                  <c:v>-1.1428571428571423</c:v>
                </c:pt>
                <c:pt idx="30">
                  <c:v>-0.21428571428571175</c:v>
                </c:pt>
                <c:pt idx="31">
                  <c:v>-0.60714285714285765</c:v>
                </c:pt>
                <c:pt idx="32">
                  <c:v>-1.6785714285714306</c:v>
                </c:pt>
                <c:pt idx="33">
                  <c:v>-1.7440476190476168</c:v>
                </c:pt>
                <c:pt idx="34">
                  <c:v>-3.2857142857142847</c:v>
                </c:pt>
                <c:pt idx="35">
                  <c:v>-5.0416666666666679</c:v>
                </c:pt>
                <c:pt idx="36">
                  <c:v>-4.8333333333333339</c:v>
                </c:pt>
                <c:pt idx="37">
                  <c:v>-5</c:v>
                </c:pt>
                <c:pt idx="38">
                  <c:v>-5.3333333333333321</c:v>
                </c:pt>
              </c:numCache>
            </c:numRef>
          </c:xVal>
          <c:yVal>
            <c:numRef>
              <c:f>'Covod_19 mortality'!$H$398:$H$436</c:f>
              <c:numCache>
                <c:formatCode>General</c:formatCode>
                <c:ptCount val="39"/>
                <c:pt idx="0">
                  <c:v>176.35714285714286</c:v>
                </c:pt>
                <c:pt idx="1">
                  <c:v>159.71428571428572</c:v>
                </c:pt>
                <c:pt idx="2">
                  <c:v>144.57142857142858</c:v>
                </c:pt>
                <c:pt idx="3">
                  <c:v>136.5</c:v>
                </c:pt>
                <c:pt idx="4">
                  <c:v>130.35714285714286</c:v>
                </c:pt>
                <c:pt idx="5">
                  <c:v>125.5</c:v>
                </c:pt>
                <c:pt idx="6">
                  <c:v>110.42857142857143</c:v>
                </c:pt>
                <c:pt idx="7">
                  <c:v>106.21428571428571</c:v>
                </c:pt>
                <c:pt idx="8">
                  <c:v>112.64285714285714</c:v>
                </c:pt>
                <c:pt idx="9">
                  <c:v>110.21428571428571</c:v>
                </c:pt>
                <c:pt idx="10">
                  <c:v>107.92857142857143</c:v>
                </c:pt>
                <c:pt idx="11">
                  <c:v>102.85714285714286</c:v>
                </c:pt>
                <c:pt idx="12">
                  <c:v>97.928571428571431</c:v>
                </c:pt>
                <c:pt idx="13">
                  <c:v>100.92857142857143</c:v>
                </c:pt>
                <c:pt idx="14">
                  <c:v>95.071428571428569</c:v>
                </c:pt>
                <c:pt idx="15">
                  <c:v>77</c:v>
                </c:pt>
                <c:pt idx="16">
                  <c:v>62.785714285714285</c:v>
                </c:pt>
                <c:pt idx="17">
                  <c:v>55.428571428571431</c:v>
                </c:pt>
                <c:pt idx="18">
                  <c:v>55.857142857142854</c:v>
                </c:pt>
                <c:pt idx="19">
                  <c:v>52.5</c:v>
                </c:pt>
                <c:pt idx="20">
                  <c:v>48.928571428571431</c:v>
                </c:pt>
                <c:pt idx="21">
                  <c:v>44.714285714285715</c:v>
                </c:pt>
                <c:pt idx="22">
                  <c:v>43</c:v>
                </c:pt>
                <c:pt idx="23">
                  <c:v>46.428571428571431</c:v>
                </c:pt>
                <c:pt idx="24">
                  <c:v>46.714285714285715</c:v>
                </c:pt>
                <c:pt idx="25">
                  <c:v>46</c:v>
                </c:pt>
                <c:pt idx="26">
                  <c:v>44.785714285714285</c:v>
                </c:pt>
                <c:pt idx="27">
                  <c:v>42.642857142857146</c:v>
                </c:pt>
                <c:pt idx="28">
                  <c:v>41.071428571428569</c:v>
                </c:pt>
                <c:pt idx="29">
                  <c:v>39.357142857142854</c:v>
                </c:pt>
                <c:pt idx="30">
                  <c:v>38.785714285714285</c:v>
                </c:pt>
                <c:pt idx="31">
                  <c:v>38.928571428571431</c:v>
                </c:pt>
                <c:pt idx="32">
                  <c:v>37.571428571428569</c:v>
                </c:pt>
                <c:pt idx="33">
                  <c:v>35.571428571428569</c:v>
                </c:pt>
                <c:pt idx="34">
                  <c:v>34.083333333333336</c:v>
                </c:pt>
                <c:pt idx="35">
                  <c:v>29</c:v>
                </c:pt>
                <c:pt idx="36">
                  <c:v>24</c:v>
                </c:pt>
                <c:pt idx="37">
                  <c:v>19.333333333333332</c:v>
                </c:pt>
                <c:pt idx="38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7-9D7C-114A-9FC0-3BB50388ECE7}"/>
            </c:ext>
          </c:extLst>
        </c:ser>
        <c:ser>
          <c:idx val="5"/>
          <c:order val="4"/>
          <c:tx>
            <c:v>UK</c:v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mortality'!$I$567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{A017D79E-4B4B-5F41-BA0A-925C690F6037}</c15:txfldGUID>
                      <c15:f>'Covod_19 mortality'!$I$567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8-9D7C-114A-9FC0-3BB50388ECE7}"/>
                </c:ext>
              </c:extLst>
            </c:dLbl>
            <c:dLbl>
              <c:idx val="1"/>
              <c:tx>
                <c:strRef>
                  <c:f>'Covod_19 mortality'!$I$568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{BC71925B-C483-5749-A1E8-C78E9A45E5BC}</c15:txfldGUID>
                      <c15:f>'Covod_19 mortality'!$I$568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9-9D7C-114A-9FC0-3BB50388ECE7}"/>
                </c:ext>
              </c:extLst>
            </c:dLbl>
            <c:dLbl>
              <c:idx val="2"/>
              <c:tx>
                <c:strRef>
                  <c:f>'Covod_19 mortality'!$I$569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{25658FBA-77BE-714F-A5CF-FE52A651BD49}</c15:txfldGUID>
                      <c15:f>'Covod_19 mortality'!$I$569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A-9D7C-114A-9FC0-3BB50388ECE7}"/>
                </c:ext>
              </c:extLst>
            </c:dLbl>
            <c:dLbl>
              <c:idx val="3"/>
              <c:tx>
                <c:strRef>
                  <c:f>'Covod_19 mortality'!$I$570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{737595A4-FD08-BF44-8300-CA75C619F2D3}</c15:txfldGUID>
                      <c15:f>'Covod_19 mortality'!$I$570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B-9D7C-114A-9FC0-3BB50388ECE7}"/>
                </c:ext>
              </c:extLst>
            </c:dLbl>
            <c:dLbl>
              <c:idx val="4"/>
              <c:tx>
                <c:strRef>
                  <c:f>'Covod_19 mortality'!$I$571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{CA1D6F24-074D-EF45-8395-2EEB28C089D6}</c15:txfldGUID>
                      <c15:f>'Covod_19 mortality'!$I$571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C-9D7C-114A-9FC0-3BB50388ECE7}"/>
                </c:ext>
              </c:extLst>
            </c:dLbl>
            <c:dLbl>
              <c:idx val="5"/>
              <c:tx>
                <c:strRef>
                  <c:f>'Covod_19 mortality'!$I$572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{366DADB1-CBA9-EA4C-9340-6CF2AD5D4455}</c15:txfldGUID>
                      <c15:f>'Covod_19 mortality'!$I$572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D-9D7C-114A-9FC0-3BB50388ECE7}"/>
                </c:ext>
              </c:extLst>
            </c:dLbl>
            <c:dLbl>
              <c:idx val="6"/>
              <c:tx>
                <c:strRef>
                  <c:f>'Covod_19 mortality'!$I$573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{2EC21EA4-35C4-F542-8875-7854E35AF8C5}</c15:txfldGUID>
                      <c15:f>'Covod_19 mortality'!$I$573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E-9D7C-114A-9FC0-3BB50388ECE7}"/>
                </c:ext>
              </c:extLst>
            </c:dLbl>
            <c:dLbl>
              <c:idx val="7"/>
              <c:tx>
                <c:strRef>
                  <c:f>'Covod_19 mortality'!$I$574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{3683550C-F96E-7B44-8D38-4126509EB370}</c15:txfldGUID>
                      <c15:f>'Covod_19 mortality'!$I$574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F-9D7C-114A-9FC0-3BB50388ECE7}"/>
                </c:ext>
              </c:extLst>
            </c:dLbl>
            <c:dLbl>
              <c:idx val="8"/>
              <c:tx>
                <c:strRef>
                  <c:f>'Covod_19 mortality'!$I$575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{2A750376-F773-394F-864D-C04245FE1197}</c15:txfldGUID>
                      <c15:f>'Covod_19 mortality'!$I$575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0-9D7C-114A-9FC0-3BB50388ECE7}"/>
                </c:ext>
              </c:extLst>
            </c:dLbl>
            <c:dLbl>
              <c:idx val="9"/>
              <c:tx>
                <c:strRef>
                  <c:f>'Covod_19 mortality'!$I$576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{BBE7C8BD-1C24-BC41-99D7-20BC9DA4EA02}</c15:txfldGUID>
                      <c15:f>'Covod_19 mortality'!$I$576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1-9D7C-114A-9FC0-3BB50388ECE7}"/>
                </c:ext>
              </c:extLst>
            </c:dLbl>
            <c:dLbl>
              <c:idx val="10"/>
              <c:tx>
                <c:strRef>
                  <c:f>'Covod_19 mortality'!$I$577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{AAB3F52C-C76D-604D-BE7E-B449E8E60929}</c15:txfldGUID>
                      <c15:f>'Covod_19 mortality'!$I$577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2-9D7C-114A-9FC0-3BB50388ECE7}"/>
                </c:ext>
              </c:extLst>
            </c:dLbl>
            <c:dLbl>
              <c:idx val="11"/>
              <c:tx>
                <c:strRef>
                  <c:f>'Covod_19 mortality'!$I$578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{5D91D5E2-0B82-854F-A3EC-284BCB497FC2}</c15:txfldGUID>
                      <c15:f>'Covod_19 mortality'!$I$578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3-9D7C-114A-9FC0-3BB50388ECE7}"/>
                </c:ext>
              </c:extLst>
            </c:dLbl>
            <c:dLbl>
              <c:idx val="12"/>
              <c:tx>
                <c:strRef>
                  <c:f>'Covod_19 mortality'!$I$579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{4FDC08B1-2DFE-B64B-83F8-8DC5EAD06EE5}</c15:txfldGUID>
                      <c15:f>'Covod_19 mortality'!$I$579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4-9D7C-114A-9FC0-3BB50388ECE7}"/>
                </c:ext>
              </c:extLst>
            </c:dLbl>
            <c:dLbl>
              <c:idx val="13"/>
              <c:tx>
                <c:strRef>
                  <c:f>'Covod_19 mortality'!$I$580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{40C6CDA4-7F9D-884C-A4C2-DE3C27FE9AE8}</c15:txfldGUID>
                      <c15:f>'Covod_19 mortality'!$I$580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5-9D7C-114A-9FC0-3BB50388ECE7}"/>
                </c:ext>
              </c:extLst>
            </c:dLbl>
            <c:dLbl>
              <c:idx val="14"/>
              <c:tx>
                <c:strRef>
                  <c:f>'Covod_19 mortality'!$I$581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{334710C3-C9A0-D440-B4DA-265847BAB9A9}</c15:txfldGUID>
                      <c15:f>'Covod_19 mortality'!$I$581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6-9D7C-114A-9FC0-3BB50388ECE7}"/>
                </c:ext>
              </c:extLst>
            </c:dLbl>
            <c:dLbl>
              <c:idx val="15"/>
              <c:tx>
                <c:strRef>
                  <c:f>'Covod_19 mortality'!$I$582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{F5F21A1E-75DF-1C40-BD0F-84AE24A8DA3C}</c15:txfldGUID>
                      <c15:f>'Covod_19 mortality'!$I$582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7-9D7C-114A-9FC0-3BB50388ECE7}"/>
                </c:ext>
              </c:extLst>
            </c:dLbl>
            <c:dLbl>
              <c:idx val="16"/>
              <c:tx>
                <c:strRef>
                  <c:f>'Covod_19 mortality'!$I$583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{9891DECA-7F4D-F146-9F32-01312F54B14E}</c15:txfldGUID>
                      <c15:f>'Covod_19 mortality'!$I$583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8-9D7C-114A-9FC0-3BB50388ECE7}"/>
                </c:ext>
              </c:extLst>
            </c:dLbl>
            <c:dLbl>
              <c:idx val="17"/>
              <c:tx>
                <c:strRef>
                  <c:f>'Covod_19 mortality'!$I$584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{A0FDF399-A4BE-CE43-AC45-9E18989B907E}</c15:txfldGUID>
                      <c15:f>'Covod_19 mortality'!$I$584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9-9D7C-114A-9FC0-3BB50388ECE7}"/>
                </c:ext>
              </c:extLst>
            </c:dLbl>
            <c:dLbl>
              <c:idx val="18"/>
              <c:tx>
                <c:strRef>
                  <c:f>'Covod_19 mortality'!$I$585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{7B8162CE-6166-A04B-B523-BA88D3A3220C}</c15:txfldGUID>
                      <c15:f>'Covod_19 mortality'!$I$585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A-9D7C-114A-9FC0-3BB50388ECE7}"/>
                </c:ext>
              </c:extLst>
            </c:dLbl>
            <c:dLbl>
              <c:idx val="19"/>
              <c:tx>
                <c:strRef>
                  <c:f>'Covod_19 mortality'!$I$586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{1F710503-F3C1-4042-A320-9D6D8A2183D6}</c15:txfldGUID>
                      <c15:f>'Covod_19 mortality'!$I$586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B-9D7C-114A-9FC0-3BB50388ECE7}"/>
                </c:ext>
              </c:extLst>
            </c:dLbl>
            <c:dLbl>
              <c:idx val="20"/>
              <c:tx>
                <c:strRef>
                  <c:f>'Covod_19 mortality'!$I$587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{22DD770B-FAC9-4549-80D8-24E330C3DE7F}</c15:txfldGUID>
                      <c15:f>'Covod_19 mortality'!$I$587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C-9D7C-114A-9FC0-3BB50388ECE7}"/>
                </c:ext>
              </c:extLst>
            </c:dLbl>
            <c:dLbl>
              <c:idx val="21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{CC1A4BF1-7FB7-9B4D-AF6C-B6A93CBCC259}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D-9D7C-114A-9FC0-3BB50388ECE7}"/>
                </c:ext>
              </c:extLst>
            </c:dLbl>
            <c:dLbl>
              <c:idx val="22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{2AE670E5-86AB-3244-959C-AC2855B90989}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E-9D7C-114A-9FC0-3BB50388ECE7}"/>
                </c:ext>
              </c:extLst>
            </c:dLbl>
            <c:dLbl>
              <c:idx val="23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{1890D2B5-D427-BE4E-8364-FCCE9051EB2E}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F-9D7C-114A-9FC0-3BB50388ECE7}"/>
                </c:ext>
              </c:extLst>
            </c:dLbl>
            <c:dLbl>
              <c:idx val="24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{6B8E2256-CFAE-BE4E-819E-A06C431804C6}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0-9D7C-114A-9FC0-3BB50388ECE7}"/>
                </c:ext>
              </c:extLst>
            </c:dLbl>
            <c:dLbl>
              <c:idx val="25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{62E1B98E-A921-9D46-9DC2-828233D3FDDC}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1-9D7C-114A-9FC0-3BB50388ECE7}"/>
                </c:ext>
              </c:extLst>
            </c:dLbl>
            <c:dLbl>
              <c:idx val="26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{358CBBDE-D6AF-1549-B51B-7FEC42C48857}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2-9D7C-114A-9FC0-3BB50388ECE7}"/>
                </c:ext>
              </c:extLst>
            </c:dLbl>
            <c:dLbl>
              <c:idx val="27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{DA6EB85B-79A0-B44C-AB83-E1D3CD3A74F1}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3-9D7C-114A-9FC0-3BB50388ECE7}"/>
                </c:ext>
              </c:extLst>
            </c:dLbl>
            <c:dLbl>
              <c:idx val="28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{89D4EAE3-D74C-D545-B779-09E3042B3785}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4-9D7C-114A-9FC0-3BB50388ECE7}"/>
                </c:ext>
              </c:extLst>
            </c:dLbl>
            <c:dLbl>
              <c:idx val="29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{8152BA8E-2FA1-DE4E-8945-6798C8293E84}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5-9D7C-114A-9FC0-3BB50388ECE7}"/>
                </c:ext>
              </c:extLst>
            </c:dLbl>
            <c:dLbl>
              <c:idx val="30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{3276A2E3-7411-9C4D-8BCD-918DAE6A6F6E}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6-9D7C-114A-9FC0-3BB50388ECE7}"/>
                </c:ext>
              </c:extLst>
            </c:dLbl>
            <c:dLbl>
              <c:idx val="31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{F7073A8C-134C-9F46-8349-836A6DF64597}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7-9D7C-114A-9FC0-3BB50388ECE7}"/>
                </c:ext>
              </c:extLst>
            </c:dLbl>
            <c:dLbl>
              <c:idx val="32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{A90FDF1E-69AA-BB41-96C4-DEEB8E293171}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8-9D7C-114A-9FC0-3BB50388ECE7}"/>
                </c:ext>
              </c:extLst>
            </c:dLbl>
            <c:dLbl>
              <c:idx val="33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{E3137CAE-1FDC-4E40-BCCE-E2DC4EE29636}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9-9D7C-114A-9FC0-3BB50388ECE7}"/>
                </c:ext>
              </c:extLst>
            </c:dLbl>
            <c:dLbl>
              <c:idx val="34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{A18D9773-A43F-8A43-AD43-7C1E76C467A8}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A-9D7C-114A-9FC0-3BB50388ECE7}"/>
                </c:ext>
              </c:extLst>
            </c:dLbl>
            <c:dLbl>
              <c:idx val="35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{B7FEC110-81E6-B34E-A3ED-F8993C613F4B}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B-9D7C-114A-9FC0-3BB50388ECE7}"/>
                </c:ext>
              </c:extLst>
            </c:dLbl>
            <c:dLbl>
              <c:idx val="36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{CE097155-D4B9-7C47-A829-42CED1DA85B5}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C-9D7C-114A-9FC0-3BB50388ECE7}"/>
                </c:ext>
              </c:extLst>
            </c:dLbl>
            <c:dLbl>
              <c:idx val="37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{C9BC6174-1C50-034C-AB58-96394B4D4E43}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D-9D7C-114A-9FC0-3BB50388ECE7}"/>
                </c:ext>
              </c:extLst>
            </c:dLbl>
            <c:dLbl>
              <c:idx val="38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{74DB78A0-3432-4C4D-9961-75CEC7885724}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E-9D7C-114A-9FC0-3BB50388ECE7}"/>
                </c:ext>
              </c:extLst>
            </c:dLbl>
            <c:dLbl>
              <c:idx val="39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{53B572AE-7BB7-2147-808A-2A0201670D1A}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F-9D7C-114A-9FC0-3BB50388ECE7}"/>
                </c:ext>
              </c:extLst>
            </c:dLbl>
            <c:dLbl>
              <c:idx val="40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{27DEB940-7A1F-FA4E-A249-ACF6A3FAF942}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0-9D7C-114A-9FC0-3BB50388ECE7}"/>
                </c:ext>
              </c:extLst>
            </c:dLbl>
            <c:dLbl>
              <c:idx val="41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{287913F2-243E-354A-995B-C5CE7FEECDA1}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1-9D7C-114A-9FC0-3BB50388ECE7}"/>
                </c:ext>
              </c:extLst>
            </c:dLbl>
            <c:dLbl>
              <c:idx val="42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{9ECA0CBE-3DB7-1C40-8544-FF20307D7BC5}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2-9D7C-114A-9FC0-3BB50388ECE7}"/>
                </c:ext>
              </c:extLst>
            </c:dLbl>
            <c:dLbl>
              <c:idx val="43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{6BBF0205-FFFB-E646-9D7B-062637D22A01}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3-9D7C-114A-9FC0-3BB50388ECE7}"/>
                </c:ext>
              </c:extLst>
            </c:dLbl>
            <c:dLbl>
              <c:idx val="44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{E2101ACB-BBA4-B54D-B365-395B314E6FCF}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4-9D7C-114A-9FC0-3BB50388ECE7}"/>
                </c:ext>
              </c:extLst>
            </c:dLbl>
            <c:dLbl>
              <c:idx val="45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{8B2F6755-D1DD-A941-82A3-AE40BFFD19A9}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5-9D7C-114A-9FC0-3BB50388ECE7}"/>
                </c:ext>
              </c:extLst>
            </c:dLbl>
            <c:dLbl>
              <c:idx val="46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{E2BA671E-DF47-2E4E-ADCA-7D7239988C19}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6-9D7C-114A-9FC0-3BB50388ECE7}"/>
                </c:ext>
              </c:extLst>
            </c:dLbl>
            <c:dLbl>
              <c:idx val="47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{C2EB893E-1E63-E44C-9E79-0F50683B8CA0}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7-9D7C-114A-9FC0-3BB50388ECE7}"/>
                </c:ext>
              </c:extLst>
            </c:dLbl>
            <c:dLbl>
              <c:idx val="48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{D6396AF7-E08A-1C48-ABAB-497FB2BA0622}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8-9D7C-114A-9FC0-3BB50388ECE7}"/>
                </c:ext>
              </c:extLst>
            </c:dLbl>
            <c:dLbl>
              <c:idx val="49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{C0C19A07-FDC4-F94C-B2A7-13CC3D2C76E0}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9-9D7C-114A-9FC0-3BB50388ECE7}"/>
                </c:ext>
              </c:extLst>
            </c:dLbl>
            <c:dLbl>
              <c:idx val="50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{E9005CC1-3902-3847-BD5C-24613BBF57DC}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A-9D7C-114A-9FC0-3BB50388ECE7}"/>
                </c:ext>
              </c:extLst>
            </c:dLbl>
            <c:dLbl>
              <c:idx val="51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{B3165448-B0AD-7A43-BBC6-6971A3714B25}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B-9D7C-114A-9FC0-3BB50388ECE7}"/>
                </c:ext>
              </c:extLst>
            </c:dLbl>
            <c:dLbl>
              <c:idx val="52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{70AD7335-65A5-7145-983E-F3F44BA6F868}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C-9D7C-114A-9FC0-3BB50388ECE7}"/>
                </c:ext>
              </c:extLst>
            </c:dLbl>
            <c:dLbl>
              <c:idx val="53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{FA0C1723-BAC9-1F44-A7E5-4E1AC2E0DBD4}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D-9D7C-114A-9FC0-3BB50388ECE7}"/>
                </c:ext>
              </c:extLst>
            </c:dLbl>
            <c:dLbl>
              <c:idx val="54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{CFCE511F-B1A0-FD41-A051-ABF70A169760}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E-9D7C-114A-9FC0-3BB50388ECE7}"/>
                </c:ext>
              </c:extLst>
            </c:dLbl>
            <c:dLbl>
              <c:idx val="55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{1D77601C-2066-F149-99A7-487A45A0009D}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F-9D7C-114A-9FC0-3BB50388ECE7}"/>
                </c:ext>
              </c:extLst>
            </c:dLbl>
            <c:dLbl>
              <c:idx val="56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{8186999C-50F0-1947-BE0C-47585727840D}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0-9D7C-114A-9FC0-3BB50388ECE7}"/>
                </c:ext>
              </c:extLst>
            </c:dLbl>
            <c:dLbl>
              <c:idx val="57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{1DDECB5E-E54B-D04C-8DB4-027D05B6EFA4}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1-9D7C-114A-9FC0-3BB50388ECE7}"/>
                </c:ext>
              </c:extLst>
            </c:dLbl>
            <c:dLbl>
              <c:idx val="58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{B229F867-57FA-1A42-99E3-90C8255D82BA}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2-9D7C-114A-9FC0-3BB50388ECE7}"/>
                </c:ext>
              </c:extLst>
            </c:dLbl>
            <c:dLbl>
              <c:idx val="59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{52EF10BC-DD06-4F4B-B868-234E70294BEC}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3-9D7C-114A-9FC0-3BB50388ECE7}"/>
                </c:ext>
              </c:extLst>
            </c:dLbl>
            <c:dLbl>
              <c:idx val="60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{73FAE46D-8AE4-334D-B7B2-96F10A0FD502}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4-9D7C-114A-9FC0-3BB50388ECE7}"/>
                </c:ext>
              </c:extLst>
            </c:dLbl>
            <c:dLbl>
              <c:idx val="61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{13FAFD55-5A08-C245-B2FA-D02CE60C5457}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5-9D7C-114A-9FC0-3BB50388ECE7}"/>
                </c:ext>
              </c:extLst>
            </c:dLbl>
            <c:dLbl>
              <c:idx val="62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{95584A64-4B98-544F-87EA-758B1491C434}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6-9D7C-114A-9FC0-3BB50388ECE7}"/>
                </c:ext>
              </c:extLst>
            </c:dLbl>
            <c:dLbl>
              <c:idx val="63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{5E859C60-3701-8A4F-8910-2095B243B31E}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7-9D7C-114A-9FC0-3BB50388ECE7}"/>
                </c:ext>
              </c:extLst>
            </c:dLbl>
            <c:dLbl>
              <c:idx val="64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{9DEFB2CE-2DE9-D74F-AF86-FA49706BE1DB}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8-9D7C-114A-9FC0-3BB50388ECE7}"/>
                </c:ext>
              </c:extLst>
            </c:dLbl>
            <c:dLbl>
              <c:idx val="65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{EAB73155-2356-FC4F-A453-A52BAD555638}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9-9D7C-114A-9FC0-3BB50388ECE7}"/>
                </c:ext>
              </c:extLst>
            </c:dLbl>
            <c:dLbl>
              <c:idx val="66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{0498320F-688F-2F48-B58D-4193DD124902}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A-9D7C-114A-9FC0-3BB50388ECE7}"/>
                </c:ext>
              </c:extLst>
            </c:dLbl>
            <c:dLbl>
              <c:idx val="67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{2D88B966-2BE7-4A41-B61A-67E29ABADDFF}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B-9D7C-114A-9FC0-3BB50388ECE7}"/>
                </c:ext>
              </c:extLst>
            </c:dLbl>
            <c:dLbl>
              <c:idx val="68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{8FC09F1F-35DC-5442-8A6A-627BF7110D05}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C-9D7C-114A-9FC0-3BB50388ECE7}"/>
                </c:ext>
              </c:extLst>
            </c:dLbl>
            <c:dLbl>
              <c:idx val="69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{B37083A9-451B-384C-8228-1C2E20333274}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D-9D7C-114A-9FC0-3BB50388ECE7}"/>
                </c:ext>
              </c:extLst>
            </c:dLbl>
            <c:dLbl>
              <c:idx val="70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{A466FC7D-B20D-6B40-B5E2-32756DA9680F}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E-9D7C-114A-9FC0-3BB50388ECE7}"/>
                </c:ext>
              </c:extLst>
            </c:dLbl>
            <c:dLbl>
              <c:idx val="71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{C694ABEE-C0B1-7245-B3AA-8408EB3E3155}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F-9D7C-114A-9FC0-3BB50388ECE7}"/>
                </c:ext>
              </c:extLst>
            </c:dLbl>
            <c:dLbl>
              <c:idx val="72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{CB330A01-3F10-954C-87AE-22DB366D117E}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0-9D7C-114A-9FC0-3BB50388ECE7}"/>
                </c:ext>
              </c:extLst>
            </c:dLbl>
            <c:dLbl>
              <c:idx val="73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{2D9A8A8B-6BF5-2C41-8CED-9DB22099B498}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1-9D7C-114A-9FC0-3BB50388ECE7}"/>
                </c:ext>
              </c:extLst>
            </c:dLbl>
            <c:dLbl>
              <c:idx val="74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{A1DAF803-7AE2-C940-8D56-C9D98B203902}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2-9D7C-114A-9FC0-3BB50388ECE7}"/>
                </c:ext>
              </c:extLst>
            </c:dLbl>
            <c:dLbl>
              <c:idx val="75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{7C68C518-38EB-EC4A-AC3C-849DB9350B91}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3-9D7C-114A-9FC0-3BB50388ECE7}"/>
                </c:ext>
              </c:extLst>
            </c:dLbl>
            <c:dLbl>
              <c:idx val="76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{E5FFA26A-E7B6-FF4F-8E44-1360054E53E9}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4-9D7C-114A-9FC0-3BB50388ECE7}"/>
                </c:ext>
              </c:extLst>
            </c:dLbl>
            <c:dLbl>
              <c:idx val="77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{2E0F3962-4342-6E47-BA73-040AD11882DC}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5-9D7C-114A-9FC0-3BB50388ECE7}"/>
                </c:ext>
              </c:extLst>
            </c:dLbl>
            <c:dLbl>
              <c:idx val="78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{93F601DB-1A67-B34D-8CB0-B986AE12A7EA}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6-9D7C-114A-9FC0-3BB50388ECE7}"/>
                </c:ext>
              </c:extLst>
            </c:dLbl>
            <c:dLbl>
              <c:idx val="79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{6282497D-4D33-A441-B020-96CD08610ACE}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7-9D7C-114A-9FC0-3BB50388ECE7}"/>
                </c:ext>
              </c:extLst>
            </c:dLbl>
            <c:dLbl>
              <c:idx val="80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{2D8D64FE-BB93-8047-84C4-846BFA021A21}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8-9D7C-114A-9FC0-3BB50388ECE7}"/>
                </c:ext>
              </c:extLst>
            </c:dLbl>
            <c:dLbl>
              <c:idx val="81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{0D33A7FB-F43F-D241-A447-FE3CD1F9B562}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9-9D7C-114A-9FC0-3BB50388ECE7}"/>
                </c:ext>
              </c:extLst>
            </c:dLbl>
            <c:dLbl>
              <c:idx val="82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{95F243A2-9D4D-E947-A058-30EE69602BDA}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A-9D7C-114A-9FC0-3BB50388ECE7}"/>
                </c:ext>
              </c:extLst>
            </c:dLbl>
            <c:dLbl>
              <c:idx val="83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{57002BB9-C148-3F4E-A082-F7C44FB9A3BB}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B-9D7C-114A-9FC0-3BB50388ECE7}"/>
                </c:ext>
              </c:extLst>
            </c:dLbl>
            <c:dLbl>
              <c:idx val="84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{A838F3D6-DC03-874D-846F-46C5E9B72C4C}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C-9D7C-114A-9FC0-3BB50388ECE7}"/>
                </c:ext>
              </c:extLst>
            </c:dLbl>
            <c:dLbl>
              <c:idx val="85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{2E60CB63-2406-3B4B-BC02-76330AB0E489}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D-9D7C-114A-9FC0-3BB50388ECE7}"/>
                </c:ext>
              </c:extLst>
            </c:dLbl>
            <c:dLbl>
              <c:idx val="86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{B01A42B3-47BF-C044-A8E5-BA8EC36A230F}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E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mortality'!$G$567:$G$620</c:f>
              <c:numCache>
                <c:formatCode>General</c:formatCode>
                <c:ptCount val="54"/>
                <c:pt idx="0">
                  <c:v>-0.14285714285711038</c:v>
                </c:pt>
                <c:pt idx="1">
                  <c:v>-16.14285714285711</c:v>
                </c:pt>
                <c:pt idx="2">
                  <c:v>-19.892857142857167</c:v>
                </c:pt>
                <c:pt idx="3">
                  <c:v>-8.2857142857142776</c:v>
                </c:pt>
                <c:pt idx="4">
                  <c:v>5.25</c:v>
                </c:pt>
                <c:pt idx="5">
                  <c:v>-10.178571428571445</c:v>
                </c:pt>
                <c:pt idx="6">
                  <c:v>-15.357142857142833</c:v>
                </c:pt>
                <c:pt idx="7">
                  <c:v>2.3571428571428328</c:v>
                </c:pt>
                <c:pt idx="8">
                  <c:v>-6.5714285714285552</c:v>
                </c:pt>
                <c:pt idx="9">
                  <c:v>-19.25</c:v>
                </c:pt>
                <c:pt idx="10">
                  <c:v>-15.5</c:v>
                </c:pt>
                <c:pt idx="11">
                  <c:v>-19.714285714285666</c:v>
                </c:pt>
                <c:pt idx="12">
                  <c:v>-23.178571428571445</c:v>
                </c:pt>
                <c:pt idx="13">
                  <c:v>-27.964285714285722</c:v>
                </c:pt>
                <c:pt idx="14">
                  <c:v>-28.178571428571445</c:v>
                </c:pt>
                <c:pt idx="15">
                  <c:v>-14.285714285714278</c:v>
                </c:pt>
                <c:pt idx="16">
                  <c:v>-14.785714285714278</c:v>
                </c:pt>
                <c:pt idx="17">
                  <c:v>-28.821428571428612</c:v>
                </c:pt>
                <c:pt idx="18">
                  <c:v>-29.107142857142833</c:v>
                </c:pt>
                <c:pt idx="19">
                  <c:v>-17.214285714285722</c:v>
                </c:pt>
                <c:pt idx="20">
                  <c:v>-15.035714285714334</c:v>
                </c:pt>
                <c:pt idx="21">
                  <c:v>-22.428571428571388</c:v>
                </c:pt>
                <c:pt idx="22">
                  <c:v>-22.964285714285666</c:v>
                </c:pt>
                <c:pt idx="23">
                  <c:v>-18.892857142857167</c:v>
                </c:pt>
                <c:pt idx="24">
                  <c:v>-22.714285714285722</c:v>
                </c:pt>
                <c:pt idx="25">
                  <c:v>-25.357142857142861</c:v>
                </c:pt>
                <c:pt idx="26">
                  <c:v>-15.964285714285722</c:v>
                </c:pt>
                <c:pt idx="27">
                  <c:v>-9.6071428571428328</c:v>
                </c:pt>
                <c:pt idx="28">
                  <c:v>-13.035714285714306</c:v>
                </c:pt>
                <c:pt idx="29">
                  <c:v>-17.392857142857167</c:v>
                </c:pt>
                <c:pt idx="30">
                  <c:v>-22.107142857142833</c:v>
                </c:pt>
                <c:pt idx="31">
                  <c:v>-16.892857142857139</c:v>
                </c:pt>
                <c:pt idx="32">
                  <c:v>-3.4285714285714448</c:v>
                </c:pt>
                <c:pt idx="33">
                  <c:v>-4.4285714285714164</c:v>
                </c:pt>
                <c:pt idx="34">
                  <c:v>-10</c:v>
                </c:pt>
                <c:pt idx="35">
                  <c:v>-12.321428571428584</c:v>
                </c:pt>
                <c:pt idx="36">
                  <c:v>-15.5</c:v>
                </c:pt>
                <c:pt idx="37">
                  <c:v>-12.285714285714278</c:v>
                </c:pt>
                <c:pt idx="38">
                  <c:v>-12.214285714285722</c:v>
                </c:pt>
                <c:pt idx="39">
                  <c:v>-16.321428571428584</c:v>
                </c:pt>
                <c:pt idx="40">
                  <c:v>-11.75</c:v>
                </c:pt>
                <c:pt idx="41">
                  <c:v>-19.321428571428555</c:v>
                </c:pt>
                <c:pt idx="42">
                  <c:v>-28.999999999999986</c:v>
                </c:pt>
                <c:pt idx="43">
                  <c:v>-9.7857142857142918</c:v>
                </c:pt>
                <c:pt idx="44">
                  <c:v>3.5714285714285694</c:v>
                </c:pt>
                <c:pt idx="45">
                  <c:v>-2.9285714285714306</c:v>
                </c:pt>
                <c:pt idx="46">
                  <c:v>-5.9285714285714306</c:v>
                </c:pt>
                <c:pt idx="47">
                  <c:v>-3.0357142857142776</c:v>
                </c:pt>
                <c:pt idx="48">
                  <c:v>9.0535714285714306</c:v>
                </c:pt>
                <c:pt idx="49">
                  <c:v>8.2928571428571445</c:v>
                </c:pt>
                <c:pt idx="50">
                  <c:v>-18.25</c:v>
                </c:pt>
                <c:pt idx="51">
                  <c:v>-38.066666666666677</c:v>
                </c:pt>
                <c:pt idx="52">
                  <c:v>-42.875</c:v>
                </c:pt>
                <c:pt idx="53">
                  <c:v>-43.666666666666657</c:v>
                </c:pt>
              </c:numCache>
            </c:numRef>
          </c:xVal>
          <c:yVal>
            <c:numRef>
              <c:f>'Covod_19 mortality'!$H$567:$H$620</c:f>
              <c:numCache>
                <c:formatCode>General</c:formatCode>
                <c:ptCount val="54"/>
                <c:pt idx="0">
                  <c:v>942.71428571428567</c:v>
                </c:pt>
                <c:pt idx="1">
                  <c:v>929.42857142857144</c:v>
                </c:pt>
                <c:pt idx="2">
                  <c:v>910.42857142857144</c:v>
                </c:pt>
                <c:pt idx="3">
                  <c:v>889.64285714285711</c:v>
                </c:pt>
                <c:pt idx="4">
                  <c:v>893.85714285714289</c:v>
                </c:pt>
                <c:pt idx="5">
                  <c:v>900.14285714285711</c:v>
                </c:pt>
                <c:pt idx="6">
                  <c:v>873.5</c:v>
                </c:pt>
                <c:pt idx="7">
                  <c:v>869.42857142857144</c:v>
                </c:pt>
                <c:pt idx="8">
                  <c:v>878.21428571428567</c:v>
                </c:pt>
                <c:pt idx="9">
                  <c:v>856.28571428571433</c:v>
                </c:pt>
                <c:pt idx="10">
                  <c:v>839.71428571428567</c:v>
                </c:pt>
                <c:pt idx="11">
                  <c:v>825.28571428571433</c:v>
                </c:pt>
                <c:pt idx="12">
                  <c:v>800.28571428571433</c:v>
                </c:pt>
                <c:pt idx="13">
                  <c:v>778.92857142857144</c:v>
                </c:pt>
                <c:pt idx="14">
                  <c:v>744.35714285714289</c:v>
                </c:pt>
                <c:pt idx="15">
                  <c:v>722.57142857142856</c:v>
                </c:pt>
                <c:pt idx="16">
                  <c:v>715.78571428571433</c:v>
                </c:pt>
                <c:pt idx="17">
                  <c:v>693</c:v>
                </c:pt>
                <c:pt idx="18">
                  <c:v>658.14285714285711</c:v>
                </c:pt>
                <c:pt idx="19">
                  <c:v>634.78571428571433</c:v>
                </c:pt>
                <c:pt idx="20">
                  <c:v>623.71428571428567</c:v>
                </c:pt>
                <c:pt idx="21">
                  <c:v>604.71428571428567</c:v>
                </c:pt>
                <c:pt idx="22">
                  <c:v>578.85714285714289</c:v>
                </c:pt>
                <c:pt idx="23">
                  <c:v>558.78571428571433</c:v>
                </c:pt>
                <c:pt idx="24">
                  <c:v>541.07142857142856</c:v>
                </c:pt>
                <c:pt idx="25">
                  <c:v>513.35714285714289</c:v>
                </c:pt>
                <c:pt idx="26">
                  <c:v>490.35714285714283</c:v>
                </c:pt>
                <c:pt idx="27">
                  <c:v>481.42857142857144</c:v>
                </c:pt>
                <c:pt idx="28">
                  <c:v>471.14285714285717</c:v>
                </c:pt>
                <c:pt idx="29">
                  <c:v>455.35714285714283</c:v>
                </c:pt>
                <c:pt idx="30">
                  <c:v>436.35714285714283</c:v>
                </c:pt>
                <c:pt idx="31">
                  <c:v>411.14285714285717</c:v>
                </c:pt>
                <c:pt idx="32">
                  <c:v>402.57142857142856</c:v>
                </c:pt>
                <c:pt idx="33">
                  <c:v>404.28571428571428</c:v>
                </c:pt>
                <c:pt idx="34">
                  <c:v>393.71428571428572</c:v>
                </c:pt>
                <c:pt idx="35">
                  <c:v>384.28571428571428</c:v>
                </c:pt>
                <c:pt idx="36">
                  <c:v>369.07142857142856</c:v>
                </c:pt>
                <c:pt idx="37">
                  <c:v>353.28571428571428</c:v>
                </c:pt>
                <c:pt idx="38">
                  <c:v>344.5</c:v>
                </c:pt>
                <c:pt idx="39">
                  <c:v>328.85714285714283</c:v>
                </c:pt>
                <c:pt idx="40">
                  <c:v>311.85714285714283</c:v>
                </c:pt>
                <c:pt idx="41">
                  <c:v>305.35714285714283</c:v>
                </c:pt>
                <c:pt idx="42">
                  <c:v>273.21428571428572</c:v>
                </c:pt>
                <c:pt idx="43">
                  <c:v>247.35714285714286</c:v>
                </c:pt>
                <c:pt idx="44">
                  <c:v>253.64285714285714</c:v>
                </c:pt>
                <c:pt idx="45">
                  <c:v>254.5</c:v>
                </c:pt>
                <c:pt idx="46">
                  <c:v>247.78571428571428</c:v>
                </c:pt>
                <c:pt idx="47">
                  <c:v>242.64285714285714</c:v>
                </c:pt>
                <c:pt idx="48">
                  <c:v>241.71428571428572</c:v>
                </c:pt>
                <c:pt idx="49">
                  <c:v>260.75</c:v>
                </c:pt>
                <c:pt idx="50">
                  <c:v>258.3</c:v>
                </c:pt>
                <c:pt idx="51">
                  <c:v>224.25</c:v>
                </c:pt>
                <c:pt idx="52">
                  <c:v>182.16666666666666</c:v>
                </c:pt>
                <c:pt idx="53">
                  <c:v>138.5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AF-9D7C-114A-9FC0-3BB50388ECE7}"/>
            </c:ext>
          </c:extLst>
        </c:ser>
        <c:ser>
          <c:idx val="0"/>
          <c:order val="5"/>
          <c:tx>
            <c:v>USA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{3C7F0179-2C90-744A-9182-ED6DB0CBA6E8}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0-9D7C-114A-9FC0-3BB50388ECE7}"/>
                </c:ext>
              </c:extLst>
            </c:dLbl>
            <c:dLbl>
              <c:idx val="1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{9CE0768D-5B23-1148-BA33-5E3414190D22}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1-9D7C-114A-9FC0-3BB50388ECE7}"/>
                </c:ext>
              </c:extLst>
            </c:dLbl>
            <c:dLbl>
              <c:idx val="2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{D69785CC-7A8D-0942-9FD4-E92348D5B29B}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2-9D7C-114A-9FC0-3BB50388ECE7}"/>
                </c:ext>
              </c:extLst>
            </c:dLbl>
            <c:dLbl>
              <c:idx val="3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{31BD07E5-B3EF-C140-96FC-3C13BFA1BF48}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3-9D7C-114A-9FC0-3BB50388ECE7}"/>
                </c:ext>
              </c:extLst>
            </c:dLbl>
            <c:dLbl>
              <c:idx val="4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{91A1628A-57E0-9240-8985-DC4D1E0F7105}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4-9D7C-114A-9FC0-3BB50388ECE7}"/>
                </c:ext>
              </c:extLst>
            </c:dLbl>
            <c:dLbl>
              <c:idx val="5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{0009CA9C-AB4A-5E40-80EA-449928FA0669}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5-9D7C-114A-9FC0-3BB50388ECE7}"/>
                </c:ext>
              </c:extLst>
            </c:dLbl>
            <c:dLbl>
              <c:idx val="6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{BF96D9CC-6F71-AC43-9247-84B5B14C6EE2}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6-9D7C-114A-9FC0-3BB50388ECE7}"/>
                </c:ext>
              </c:extLst>
            </c:dLbl>
            <c:dLbl>
              <c:idx val="7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{8174736D-12DB-5F49-85FF-6B3FB187E5DD}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7-9D7C-114A-9FC0-3BB50388ECE7}"/>
                </c:ext>
              </c:extLst>
            </c:dLbl>
            <c:dLbl>
              <c:idx val="8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{E95650B1-02CF-444D-BC23-9AB4B64AA2FC}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8-9D7C-114A-9FC0-3BB50388ECE7}"/>
                </c:ext>
              </c:extLst>
            </c:dLbl>
            <c:dLbl>
              <c:idx val="9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{4079B477-D210-3446-BB21-6E083C55E120}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9-9D7C-114A-9FC0-3BB50388ECE7}"/>
                </c:ext>
              </c:extLst>
            </c:dLbl>
            <c:dLbl>
              <c:idx val="10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{B5AAB313-BEE3-8141-98FB-5072DDB89C42}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A-9D7C-114A-9FC0-3BB50388ECE7}"/>
                </c:ext>
              </c:extLst>
            </c:dLbl>
            <c:dLbl>
              <c:idx val="11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{9CB0F405-CD11-3641-845B-684E1745BBDB}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B-9D7C-114A-9FC0-3BB50388ECE7}"/>
                </c:ext>
              </c:extLst>
            </c:dLbl>
            <c:dLbl>
              <c:idx val="12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{33ECE69D-BFFD-0241-8BE0-615D88F02C5D}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C-9D7C-114A-9FC0-3BB50388ECE7}"/>
                </c:ext>
              </c:extLst>
            </c:dLbl>
            <c:dLbl>
              <c:idx val="13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{DC97B87A-DB39-4045-AEB1-99C66476C674}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D-9D7C-114A-9FC0-3BB50388ECE7}"/>
                </c:ext>
              </c:extLst>
            </c:dLbl>
            <c:dLbl>
              <c:idx val="14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{E0DF4992-33E5-CD4C-8716-45E1C68CBD0F}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E-9D7C-114A-9FC0-3BB50388ECE7}"/>
                </c:ext>
              </c:extLst>
            </c:dLbl>
            <c:dLbl>
              <c:idx val="15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{60E23F63-8FC5-574E-B9AF-2C5BC22D2B82}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F-9D7C-114A-9FC0-3BB50388ECE7}"/>
                </c:ext>
              </c:extLst>
            </c:dLbl>
            <c:dLbl>
              <c:idx val="16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{0799B2B6-7B63-C54F-B3AA-6444E6AB6579}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0-9D7C-114A-9FC0-3BB50388ECE7}"/>
                </c:ext>
              </c:extLst>
            </c:dLbl>
            <c:dLbl>
              <c:idx val="17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{EF7F3180-9A80-CA46-AC6D-B5521D03BF5B}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1-9D7C-114A-9FC0-3BB50388ECE7}"/>
                </c:ext>
              </c:extLst>
            </c:dLbl>
            <c:dLbl>
              <c:idx val="18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{24B5A01E-CF7D-5F40-B3F5-66AF965EC28A}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2-9D7C-114A-9FC0-3BB50388ECE7}"/>
                </c:ext>
              </c:extLst>
            </c:dLbl>
            <c:dLbl>
              <c:idx val="19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{0D425470-B6BA-D24D-8071-57DCC60DA4F9}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3-9D7C-114A-9FC0-3BB50388ECE7}"/>
                </c:ext>
              </c:extLst>
            </c:dLbl>
            <c:dLbl>
              <c:idx val="20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{B37AF307-ED71-BB4C-8554-8FE4BBA89D35}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4-9D7C-114A-9FC0-3BB50388ECE7}"/>
                </c:ext>
              </c:extLst>
            </c:dLbl>
            <c:dLbl>
              <c:idx val="21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{87A9790E-0D89-3B4B-A8A8-4C65E72FB003}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5-9D7C-114A-9FC0-3BB50388ECE7}"/>
                </c:ext>
              </c:extLst>
            </c:dLbl>
            <c:dLbl>
              <c:idx val="22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{589B920E-C0C7-3343-93B5-D272CE3A2757}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6-9D7C-114A-9FC0-3BB50388ECE7}"/>
                </c:ext>
              </c:extLst>
            </c:dLbl>
            <c:dLbl>
              <c:idx val="23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{11999D4B-B14F-FA4F-9DCD-AF74F868A2FE}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7-9D7C-114A-9FC0-3BB50388ECE7}"/>
                </c:ext>
              </c:extLst>
            </c:dLbl>
            <c:dLbl>
              <c:idx val="24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{A72B847C-4D1E-A643-A3F1-E2FCF8D0AFE7}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8-9D7C-114A-9FC0-3BB50388ECE7}"/>
                </c:ext>
              </c:extLst>
            </c:dLbl>
            <c:dLbl>
              <c:idx val="25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{CFD34B1F-D745-E54D-98B4-88C8212A5FBD}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9-9D7C-114A-9FC0-3BB50388ECE7}"/>
                </c:ext>
              </c:extLst>
            </c:dLbl>
            <c:dLbl>
              <c:idx val="26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{6A880D9A-7E09-6243-B227-DAED5C5621ED}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A-9D7C-114A-9FC0-3BB50388ECE7}"/>
                </c:ext>
              </c:extLst>
            </c:dLbl>
            <c:dLbl>
              <c:idx val="27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{96093D09-6477-A044-A2E6-702430ADA9F5}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B-9D7C-114A-9FC0-3BB50388ECE7}"/>
                </c:ext>
              </c:extLst>
            </c:dLbl>
            <c:dLbl>
              <c:idx val="28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{23DD33E0-5A96-2A41-B0D7-E11E5CD27CBD}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C-9D7C-114A-9FC0-3BB50388ECE7}"/>
                </c:ext>
              </c:extLst>
            </c:dLbl>
            <c:dLbl>
              <c:idx val="29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{3DBD5CC6-3A14-514A-A11D-06CBE4DFBBEA}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D-9D7C-114A-9FC0-3BB50388ECE7}"/>
                </c:ext>
              </c:extLst>
            </c:dLbl>
            <c:dLbl>
              <c:idx val="30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{B83A22FF-8C6B-2D4A-A5C7-AD84DBEB7659}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E-9D7C-114A-9FC0-3BB50388ECE7}"/>
                </c:ext>
              </c:extLst>
            </c:dLbl>
            <c:dLbl>
              <c:idx val="31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{621DA20B-44FD-A445-9C00-673F59433EE5}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F-9D7C-114A-9FC0-3BB50388ECE7}"/>
                </c:ext>
              </c:extLst>
            </c:dLbl>
            <c:dLbl>
              <c:idx val="32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{F60530C4-2EFE-EA45-8850-9C54AAEE79C2}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0-9D7C-114A-9FC0-3BB50388ECE7}"/>
                </c:ext>
              </c:extLst>
            </c:dLbl>
            <c:dLbl>
              <c:idx val="33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{344DA250-2F27-584C-B4FC-DBD2883017DE}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1-9D7C-114A-9FC0-3BB50388ECE7}"/>
                </c:ext>
              </c:extLst>
            </c:dLbl>
            <c:dLbl>
              <c:idx val="34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{F5F24B6E-C21F-8943-B788-42B88486D8B0}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2-9D7C-114A-9FC0-3BB50388ECE7}"/>
                </c:ext>
              </c:extLst>
            </c:dLbl>
            <c:dLbl>
              <c:idx val="35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{58E83D0B-D33C-DE45-8F95-864E89264ABD}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3-9D7C-114A-9FC0-3BB50388ECE7}"/>
                </c:ext>
              </c:extLst>
            </c:dLbl>
            <c:dLbl>
              <c:idx val="36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{34791D43-80AB-2548-A849-046CDBD36567}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4-9D7C-114A-9FC0-3BB50388ECE7}"/>
                </c:ext>
              </c:extLst>
            </c:dLbl>
            <c:dLbl>
              <c:idx val="37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{C560A147-C462-CB46-9918-BDADD6FCCB23}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5-9D7C-114A-9FC0-3BB50388ECE7}"/>
                </c:ext>
              </c:extLst>
            </c:dLbl>
            <c:dLbl>
              <c:idx val="38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{52737C5C-C009-6D48-AE3E-475D2FB71048}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6-9D7C-114A-9FC0-3BB50388ECE7}"/>
                </c:ext>
              </c:extLst>
            </c:dLbl>
            <c:dLbl>
              <c:idx val="39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{A09EE688-C348-D541-A9C7-A626A011DFA9}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7-9D7C-114A-9FC0-3BB50388ECE7}"/>
                </c:ext>
              </c:extLst>
            </c:dLbl>
            <c:dLbl>
              <c:idx val="40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{7F3994C3-1B13-3140-826A-9711BCFAE890}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8-9D7C-114A-9FC0-3BB50388ECE7}"/>
                </c:ext>
              </c:extLst>
            </c:dLbl>
            <c:dLbl>
              <c:idx val="41"/>
              <c:tx>
                <c:strRef>
                  <c:f>'Covod_19 mortality'!$I$485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{628CBA2F-6EA5-B440-B323-A5089EAAD4DB}</c15:txfldGUID>
                      <c15:f>'Covod_19 mortality'!$I$485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9-9D7C-114A-9FC0-3BB50388ECE7}"/>
                </c:ext>
              </c:extLst>
            </c:dLbl>
            <c:dLbl>
              <c:idx val="42"/>
              <c:tx>
                <c:strRef>
                  <c:f>'Covod_19 mortality'!$I$486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{4544C61C-DF3E-B447-BBDE-8F8D7ADDD6AA}</c15:txfldGUID>
                      <c15:f>'Covod_19 mortality'!$I$486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A-9D7C-114A-9FC0-3BB50388ECE7}"/>
                </c:ext>
              </c:extLst>
            </c:dLbl>
            <c:dLbl>
              <c:idx val="43"/>
              <c:tx>
                <c:strRef>
                  <c:f>'Covod_19 mortality'!$I$487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{6E867C2C-361E-624C-9500-C1DBF9F14769}</c15:txfldGUID>
                      <c15:f>'Covod_19 mortality'!$I$487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B-9D7C-114A-9FC0-3BB50388ECE7}"/>
                </c:ext>
              </c:extLst>
            </c:dLbl>
            <c:dLbl>
              <c:idx val="44"/>
              <c:tx>
                <c:strRef>
                  <c:f>'Covod_19 mortality'!$I$488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{F44D9144-0AE4-0C4F-86BE-116C35958BC6}</c15:txfldGUID>
                      <c15:f>'Covod_19 mortality'!$I$488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C-9D7C-114A-9FC0-3BB50388ECE7}"/>
                </c:ext>
              </c:extLst>
            </c:dLbl>
            <c:dLbl>
              <c:idx val="45"/>
              <c:tx>
                <c:strRef>
                  <c:f>'Covod_19 mortality'!$I$489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{39B359C3-EA9D-564E-A704-40F0157F09C8}</c15:txfldGUID>
                      <c15:f>'Covod_19 mortality'!$I$489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D-9D7C-114A-9FC0-3BB50388ECE7}"/>
                </c:ext>
              </c:extLst>
            </c:dLbl>
            <c:dLbl>
              <c:idx val="46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{6DCDBF3E-BF49-084A-8C96-7822FC7E79EE}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E-9D7C-114A-9FC0-3BB50388ECE7}"/>
                </c:ext>
              </c:extLst>
            </c:dLbl>
            <c:dLbl>
              <c:idx val="47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{2296C9B6-1BFB-D641-A670-AE16C91C946D}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F-9D7C-114A-9FC0-3BB50388ECE7}"/>
                </c:ext>
              </c:extLst>
            </c:dLbl>
            <c:dLbl>
              <c:idx val="48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{307787A0-1DFF-E246-9C24-F4E9E39447E7}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0-9D7C-114A-9FC0-3BB50388ECE7}"/>
                </c:ext>
              </c:extLst>
            </c:dLbl>
            <c:dLbl>
              <c:idx val="49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{AD4C4E85-F759-874F-812A-D915F72DC5BF}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1-9D7C-114A-9FC0-3BB50388ECE7}"/>
                </c:ext>
              </c:extLst>
            </c:dLbl>
            <c:dLbl>
              <c:idx val="50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{F6BCC7A1-6B01-B344-A1D0-49710D6E9101}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2-9D7C-114A-9FC0-3BB50388ECE7}"/>
                </c:ext>
              </c:extLst>
            </c:dLbl>
            <c:dLbl>
              <c:idx val="51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{FB441CD6-1452-4940-B1F2-108629E9CA47}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3-9D7C-114A-9FC0-3BB50388ECE7}"/>
                </c:ext>
              </c:extLst>
            </c:dLbl>
            <c:dLbl>
              <c:idx val="52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{DAC16A4F-EE50-474B-B540-7BC952C23671}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4-9D7C-114A-9FC0-3BB50388ECE7}"/>
                </c:ext>
              </c:extLst>
            </c:dLbl>
            <c:dLbl>
              <c:idx val="53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{60151178-7FB2-1048-8FCA-6EE72BD711DE}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5-9D7C-114A-9FC0-3BB50388ECE7}"/>
                </c:ext>
              </c:extLst>
            </c:dLbl>
            <c:dLbl>
              <c:idx val="54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{FBAB3631-E958-A04E-8EDB-EE73FB1982FD}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6-9D7C-114A-9FC0-3BB50388ECE7}"/>
                </c:ext>
              </c:extLst>
            </c:dLbl>
            <c:dLbl>
              <c:idx val="55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{B40A3C80-D100-7D47-9A46-E5FED3077299}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7-9D7C-114A-9FC0-3BB50388ECE7}"/>
                </c:ext>
              </c:extLst>
            </c:dLbl>
            <c:dLbl>
              <c:idx val="56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{8B3ECC72-8D03-0D4A-9819-2CA58A335568}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8-9D7C-114A-9FC0-3BB50388ECE7}"/>
                </c:ext>
              </c:extLst>
            </c:dLbl>
            <c:dLbl>
              <c:idx val="57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{D552771E-A47C-DC43-9BC5-D7FDE4465B70}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9-9D7C-114A-9FC0-3BB50388ECE7}"/>
                </c:ext>
              </c:extLst>
            </c:dLbl>
            <c:dLbl>
              <c:idx val="58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{7EF3D696-AB4A-B74B-97D9-3AA137D7DB14}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A-9D7C-114A-9FC0-3BB50388ECE7}"/>
                </c:ext>
              </c:extLst>
            </c:dLbl>
            <c:dLbl>
              <c:idx val="59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{6390F310-2DE6-2347-853D-BE6E6E4A88A8}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B-9D7C-114A-9FC0-3BB50388ECE7}"/>
                </c:ext>
              </c:extLst>
            </c:dLbl>
            <c:dLbl>
              <c:idx val="60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{3B4A30A9-53CE-AC49-8829-231D6A73D2BD}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C-9D7C-114A-9FC0-3BB50388ECE7}"/>
                </c:ext>
              </c:extLst>
            </c:dLbl>
            <c:dLbl>
              <c:idx val="61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{2128753F-568C-F54F-B6A7-8067834DA4E2}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D-9D7C-114A-9FC0-3BB50388ECE7}"/>
                </c:ext>
              </c:extLst>
            </c:dLbl>
            <c:dLbl>
              <c:idx val="62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{11F544DE-789D-EE46-93F4-3D570AF1A5B8}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E-9D7C-114A-9FC0-3BB50388ECE7}"/>
                </c:ext>
              </c:extLst>
            </c:dLbl>
            <c:dLbl>
              <c:idx val="63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{8E32E131-1F5B-2E40-B7F8-D254A55E3D97}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F-9D7C-114A-9FC0-3BB50388ECE7}"/>
                </c:ext>
              </c:extLst>
            </c:dLbl>
            <c:dLbl>
              <c:idx val="64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{E3A709C6-EE0E-DA47-A084-4E4A09CC3F8B}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0-9D7C-114A-9FC0-3BB50388ECE7}"/>
                </c:ext>
              </c:extLst>
            </c:dLbl>
            <c:dLbl>
              <c:idx val="65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{5556924E-3594-224D-8B67-F1C15F92DF8E}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1-9D7C-114A-9FC0-3BB50388ECE7}"/>
                </c:ext>
              </c:extLst>
            </c:dLbl>
            <c:dLbl>
              <c:idx val="66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{8E3C55E7-7264-5148-909E-3EB4538766F0}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2-9D7C-114A-9FC0-3BB50388ECE7}"/>
                </c:ext>
              </c:extLst>
            </c:dLbl>
            <c:dLbl>
              <c:idx val="67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{15091742-336A-3C45-A19C-C1EA0C2AB0F0}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3-9D7C-114A-9FC0-3BB50388ECE7}"/>
                </c:ext>
              </c:extLst>
            </c:dLbl>
            <c:dLbl>
              <c:idx val="68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{72CC73D9-342F-C44E-A886-693F207D69F8}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4-9D7C-114A-9FC0-3BB50388ECE7}"/>
                </c:ext>
              </c:extLst>
            </c:dLbl>
            <c:dLbl>
              <c:idx val="69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{546B69CF-0F32-B041-B543-479FD0F56B76}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5-9D7C-114A-9FC0-3BB50388ECE7}"/>
                </c:ext>
              </c:extLst>
            </c:dLbl>
            <c:dLbl>
              <c:idx val="70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{1E922524-0B19-F040-9441-D3C40BA8B97B}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6-9D7C-114A-9FC0-3BB50388ECE7}"/>
                </c:ext>
              </c:extLst>
            </c:dLbl>
            <c:dLbl>
              <c:idx val="71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{10874A1E-2655-F543-81A9-2FC6CC73A8D0}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7-9D7C-114A-9FC0-3BB50388ECE7}"/>
                </c:ext>
              </c:extLst>
            </c:dLbl>
            <c:dLbl>
              <c:idx val="72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{C6204A21-26A5-0D4F-9D5D-E76189FB080C}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8-9D7C-114A-9FC0-3BB50388ECE7}"/>
                </c:ext>
              </c:extLst>
            </c:dLbl>
            <c:dLbl>
              <c:idx val="73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{A739FE97-B02A-584F-9D5D-01D7E98010BC}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9-9D7C-114A-9FC0-3BB50388ECE7}"/>
                </c:ext>
              </c:extLst>
            </c:dLbl>
            <c:dLbl>
              <c:idx val="74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{A2B3C024-1E28-8840-B31A-F9806BEC552C}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A-9D7C-114A-9FC0-3BB50388ECE7}"/>
                </c:ext>
              </c:extLst>
            </c:dLbl>
            <c:dLbl>
              <c:idx val="75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{67CB9E8F-F653-C043-9B9B-FB577FF7CDC9}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B-9D7C-114A-9FC0-3BB50388ECE7}"/>
                </c:ext>
              </c:extLst>
            </c:dLbl>
            <c:dLbl>
              <c:idx val="76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{62C22F8A-80EC-934A-BA58-8CE76ED7E0C6}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C-9D7C-114A-9FC0-3BB50388ECE7}"/>
                </c:ext>
              </c:extLst>
            </c:dLbl>
            <c:dLbl>
              <c:idx val="77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{8336C0F1-4A37-DB4E-987B-CF0F5E8DF8CC}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D-9D7C-114A-9FC0-3BB50388ECE7}"/>
                </c:ext>
              </c:extLst>
            </c:dLbl>
            <c:dLbl>
              <c:idx val="78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{62E33CCA-1ED5-3549-B680-F46F23F5608C}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E-9D7C-114A-9FC0-3BB50388ECE7}"/>
                </c:ext>
              </c:extLst>
            </c:dLbl>
            <c:dLbl>
              <c:idx val="79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{7D9027C0-CFBF-514B-B98B-DA7BD1DC3394}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F-9D7C-114A-9FC0-3BB50388ECE7}"/>
                </c:ext>
              </c:extLst>
            </c:dLbl>
            <c:dLbl>
              <c:idx val="80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{48B39AE1-7145-9044-84C2-DD9A4200CFB6}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0-9D7C-114A-9FC0-3BB50388ECE7}"/>
                </c:ext>
              </c:extLst>
            </c:dLbl>
            <c:dLbl>
              <c:idx val="81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{2FBDFABE-4E35-254B-8105-32AE6B0BA85A}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1-9D7C-114A-9FC0-3BB50388ECE7}"/>
                </c:ext>
              </c:extLst>
            </c:dLbl>
            <c:dLbl>
              <c:idx val="82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{9FE2D586-A9F8-6342-B249-D04F82654A2C}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2-9D7C-114A-9FC0-3BB50388ECE7}"/>
                </c:ext>
              </c:extLst>
            </c:dLbl>
            <c:dLbl>
              <c:idx val="83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{E31132A7-CFC4-AB44-8B3A-2ED5AF82654E}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3-9D7C-114A-9FC0-3BB50388ECE7}"/>
                </c:ext>
              </c:extLst>
            </c:dLbl>
            <c:dLbl>
              <c:idx val="84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{3C54CD71-22E1-2247-92CE-48CC4D0AE5BE}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4-9D7C-114A-9FC0-3BB50388ECE7}"/>
                </c:ext>
              </c:extLst>
            </c:dLbl>
            <c:dLbl>
              <c:idx val="85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{E9D928F5-7F6B-3249-9557-DE1936390A58}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5-9D7C-114A-9FC0-3BB50388ECE7}"/>
                </c:ext>
              </c:extLst>
            </c:dLbl>
            <c:dLbl>
              <c:idx val="86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{C443566E-BF70-C447-A41B-8BAFBE29B84E}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6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mortality'!$G$490:$G$530</c:f>
              <c:numCache>
                <c:formatCode>General</c:formatCode>
                <c:ptCount val="41"/>
                <c:pt idx="0">
                  <c:v>-39.785714285714334</c:v>
                </c:pt>
                <c:pt idx="1">
                  <c:v>-23.035714285714334</c:v>
                </c:pt>
                <c:pt idx="2">
                  <c:v>0.89285714285722406</c:v>
                </c:pt>
                <c:pt idx="3">
                  <c:v>-3.6428571428571104</c:v>
                </c:pt>
                <c:pt idx="4">
                  <c:v>-27.25</c:v>
                </c:pt>
                <c:pt idx="5">
                  <c:v>-46.678571428571445</c:v>
                </c:pt>
                <c:pt idx="6">
                  <c:v>-20</c:v>
                </c:pt>
                <c:pt idx="7">
                  <c:v>-0.10714285714288962</c:v>
                </c:pt>
                <c:pt idx="8">
                  <c:v>-10.964285714285779</c:v>
                </c:pt>
                <c:pt idx="9">
                  <c:v>-9.2142857142856656</c:v>
                </c:pt>
                <c:pt idx="10">
                  <c:v>-10.5</c:v>
                </c:pt>
                <c:pt idx="11">
                  <c:v>-17.535714285714334</c:v>
                </c:pt>
                <c:pt idx="12">
                  <c:v>-22.607142857142776</c:v>
                </c:pt>
                <c:pt idx="13">
                  <c:v>-37.821428571428555</c:v>
                </c:pt>
                <c:pt idx="14">
                  <c:v>-43.5</c:v>
                </c:pt>
                <c:pt idx="15">
                  <c:v>-58.85714285714289</c:v>
                </c:pt>
                <c:pt idx="16">
                  <c:v>-76.85714285714289</c:v>
                </c:pt>
                <c:pt idx="17">
                  <c:v>-48.928571428571445</c:v>
                </c:pt>
                <c:pt idx="18">
                  <c:v>-21.10714285714289</c:v>
                </c:pt>
                <c:pt idx="19">
                  <c:v>-21.107142857142776</c:v>
                </c:pt>
                <c:pt idx="20">
                  <c:v>-21.714285714285666</c:v>
                </c:pt>
                <c:pt idx="21">
                  <c:v>-27.321428571428555</c:v>
                </c:pt>
                <c:pt idx="22">
                  <c:v>-29.142857142857224</c:v>
                </c:pt>
                <c:pt idx="23">
                  <c:v>-39.5</c:v>
                </c:pt>
                <c:pt idx="24">
                  <c:v>-58.321428571428555</c:v>
                </c:pt>
                <c:pt idx="25">
                  <c:v>-48</c:v>
                </c:pt>
                <c:pt idx="26">
                  <c:v>-27.25</c:v>
                </c:pt>
                <c:pt idx="27">
                  <c:v>-26.821428571428669</c:v>
                </c:pt>
                <c:pt idx="28">
                  <c:v>-58.071428571428555</c:v>
                </c:pt>
                <c:pt idx="29">
                  <c:v>-73.571428571428498</c:v>
                </c:pt>
                <c:pt idx="30">
                  <c:v>-34.678571428571388</c:v>
                </c:pt>
                <c:pt idx="31">
                  <c:v>-8</c:v>
                </c:pt>
                <c:pt idx="32">
                  <c:v>-13.25</c:v>
                </c:pt>
                <c:pt idx="33">
                  <c:v>-14.035714285714334</c:v>
                </c:pt>
                <c:pt idx="34">
                  <c:v>-3.2857142857143344</c:v>
                </c:pt>
                <c:pt idx="35">
                  <c:v>32.976190476190482</c:v>
                </c:pt>
                <c:pt idx="36">
                  <c:v>22.292857142857144</c:v>
                </c:pt>
                <c:pt idx="37">
                  <c:v>-51.458333333333314</c:v>
                </c:pt>
                <c:pt idx="38">
                  <c:v>-90.066666666666663</c:v>
                </c:pt>
                <c:pt idx="39">
                  <c:v>-110.625</c:v>
                </c:pt>
                <c:pt idx="40">
                  <c:v>-128.16666666666663</c:v>
                </c:pt>
              </c:numCache>
            </c:numRef>
          </c:xVal>
          <c:yVal>
            <c:numRef>
              <c:f>'Covod_19 mortality'!$H$490:$H$530</c:f>
              <c:numCache>
                <c:formatCode>General</c:formatCode>
                <c:ptCount val="41"/>
                <c:pt idx="0">
                  <c:v>1962.0714285714287</c:v>
                </c:pt>
                <c:pt idx="1">
                  <c:v>1914.4285714285713</c:v>
                </c:pt>
                <c:pt idx="2">
                  <c:v>1916</c:v>
                </c:pt>
                <c:pt idx="3">
                  <c:v>1916.2142857142858</c:v>
                </c:pt>
                <c:pt idx="4">
                  <c:v>1908.7142857142858</c:v>
                </c:pt>
                <c:pt idx="5">
                  <c:v>1861.7142857142858</c:v>
                </c:pt>
                <c:pt idx="6">
                  <c:v>1815.3571428571429</c:v>
                </c:pt>
                <c:pt idx="7">
                  <c:v>1821.7142857142858</c:v>
                </c:pt>
                <c:pt idx="8">
                  <c:v>1815.1428571428571</c:v>
                </c:pt>
                <c:pt idx="9">
                  <c:v>1799.7857142857142</c:v>
                </c:pt>
                <c:pt idx="10">
                  <c:v>1796.7142857142858</c:v>
                </c:pt>
                <c:pt idx="11">
                  <c:v>1778.7857142857142</c:v>
                </c:pt>
                <c:pt idx="12">
                  <c:v>1761.6428571428571</c:v>
                </c:pt>
                <c:pt idx="13">
                  <c:v>1733.5714285714287</c:v>
                </c:pt>
                <c:pt idx="14">
                  <c:v>1686</c:v>
                </c:pt>
                <c:pt idx="15">
                  <c:v>1646.5714285714287</c:v>
                </c:pt>
                <c:pt idx="16">
                  <c:v>1568.2857142857142</c:v>
                </c:pt>
                <c:pt idx="17">
                  <c:v>1492.8571428571429</c:v>
                </c:pt>
                <c:pt idx="18">
                  <c:v>1470.4285714285713</c:v>
                </c:pt>
                <c:pt idx="19">
                  <c:v>1450.6428571428571</c:v>
                </c:pt>
                <c:pt idx="20">
                  <c:v>1428.2142857142858</c:v>
                </c:pt>
                <c:pt idx="21">
                  <c:v>1407.2142857142858</c:v>
                </c:pt>
                <c:pt idx="22">
                  <c:v>1373.5714285714287</c:v>
                </c:pt>
                <c:pt idx="23">
                  <c:v>1348.9285714285713</c:v>
                </c:pt>
                <c:pt idx="24">
                  <c:v>1294.5714285714287</c:v>
                </c:pt>
                <c:pt idx="25">
                  <c:v>1232.2857142857142</c:v>
                </c:pt>
                <c:pt idx="26">
                  <c:v>1198.5714285714287</c:v>
                </c:pt>
                <c:pt idx="27">
                  <c:v>1177.7857142857142</c:v>
                </c:pt>
                <c:pt idx="28">
                  <c:v>1144.9285714285713</c:v>
                </c:pt>
                <c:pt idx="29">
                  <c:v>1061.6428571428571</c:v>
                </c:pt>
                <c:pt idx="30">
                  <c:v>997.78571428571433</c:v>
                </c:pt>
                <c:pt idx="31">
                  <c:v>992.28571428571433</c:v>
                </c:pt>
                <c:pt idx="32">
                  <c:v>981.78571428571433</c:v>
                </c:pt>
                <c:pt idx="33">
                  <c:v>965.78571428571433</c:v>
                </c:pt>
                <c:pt idx="34">
                  <c:v>953.71428571428567</c:v>
                </c:pt>
                <c:pt idx="35">
                  <c:v>959.21428571428567</c:v>
                </c:pt>
                <c:pt idx="36">
                  <c:v>1019.6666666666666</c:v>
                </c:pt>
                <c:pt idx="37">
                  <c:v>1003.8</c:v>
                </c:pt>
                <c:pt idx="38">
                  <c:v>916.75</c:v>
                </c:pt>
                <c:pt idx="39">
                  <c:v>823.66666666666663</c:v>
                </c:pt>
                <c:pt idx="40">
                  <c:v>695.5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07-9D7C-114A-9FC0-3BB50388ECE7}"/>
            </c:ext>
          </c:extLst>
        </c:ser>
        <c:ser>
          <c:idx val="6"/>
          <c:order val="6"/>
          <c:tx>
            <c:v>China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mortality'!$I$24</c:f>
                  <c:strCache>
                    <c:ptCount val="1"/>
                    <c:pt idx="0">
                      <c:v>13-Feb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{8287ECF5-F894-F64C-A1A1-C38D840BDAA4}</c15:txfldGUID>
                      <c15:f>'Covod_19 mortality'!$I$24</c15:f>
                      <c15:dlblFieldTableCache>
                        <c:ptCount val="1"/>
                        <c:pt idx="0">
                          <c:v>13-Feb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8-9D7C-114A-9FC0-3BB50388ECE7}"/>
                </c:ext>
              </c:extLst>
            </c:dLbl>
            <c:dLbl>
              <c:idx val="1"/>
              <c:tx>
                <c:strRef>
                  <c:f>'Covod_19 mortality'!$I$25</c:f>
                  <c:strCache>
                    <c:ptCount val="1"/>
                    <c:pt idx="0">
                      <c:v>14-Feb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{4BFEE96B-084E-7645-856C-CB5409678A46}</c15:txfldGUID>
                      <c15:f>'Covod_19 mortality'!$I$25</c15:f>
                      <c15:dlblFieldTableCache>
                        <c:ptCount val="1"/>
                        <c:pt idx="0">
                          <c:v>14-Feb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9-9D7C-114A-9FC0-3BB50388ECE7}"/>
                </c:ext>
              </c:extLst>
            </c:dLbl>
            <c:dLbl>
              <c:idx val="2"/>
              <c:tx>
                <c:strRef>
                  <c:f>'Covod_19 mortality'!$I$26</c:f>
                  <c:strCache>
                    <c:ptCount val="1"/>
                    <c:pt idx="0">
                      <c:v>15-Feb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{3E462274-229E-2547-8757-CD6C2B842E6E}</c15:txfldGUID>
                      <c15:f>'Covod_19 mortality'!$I$26</c15:f>
                      <c15:dlblFieldTableCache>
                        <c:ptCount val="1"/>
                        <c:pt idx="0">
                          <c:v>15-Feb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A-9D7C-114A-9FC0-3BB50388ECE7}"/>
                </c:ext>
              </c:extLst>
            </c:dLbl>
            <c:dLbl>
              <c:idx val="3"/>
              <c:tx>
                <c:strRef>
                  <c:f>'Covod_19 mortality'!$I$27</c:f>
                  <c:strCache>
                    <c:ptCount val="1"/>
                    <c:pt idx="0">
                      <c:v>16-Feb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{9FE1CB08-C069-3642-BAA7-9181CBBB61B9}</c15:txfldGUID>
                      <c15:f>'Covod_19 mortality'!$I$27</c15:f>
                      <c15:dlblFieldTableCache>
                        <c:ptCount val="1"/>
                        <c:pt idx="0">
                          <c:v>16-Feb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B-9D7C-114A-9FC0-3BB50388ECE7}"/>
                </c:ext>
              </c:extLst>
            </c:dLbl>
            <c:dLbl>
              <c:idx val="4"/>
              <c:tx>
                <c:strRef>
                  <c:f>'Covod_19 mortality'!$I$28</c:f>
                  <c:strCache>
                    <c:ptCount val="1"/>
                    <c:pt idx="0">
                      <c:v>17-Feb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{B1F53094-28C3-A247-A29A-768740565A2A}</c15:txfldGUID>
                      <c15:f>'Covod_19 mortality'!$I$28</c15:f>
                      <c15:dlblFieldTableCache>
                        <c:ptCount val="1"/>
                        <c:pt idx="0">
                          <c:v>17-Feb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C-9D7C-114A-9FC0-3BB50388ECE7}"/>
                </c:ext>
              </c:extLst>
            </c:dLbl>
            <c:dLbl>
              <c:idx val="5"/>
              <c:tx>
                <c:strRef>
                  <c:f>'Covod_19 mortality'!$I$29</c:f>
                  <c:strCache>
                    <c:ptCount val="1"/>
                    <c:pt idx="0">
                      <c:v>18-Feb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{0D85B378-994F-824E-86FF-53DB1834F540}</c15:txfldGUID>
                      <c15:f>'Covod_19 mortality'!$I$29</c15:f>
                      <c15:dlblFieldTableCache>
                        <c:ptCount val="1"/>
                        <c:pt idx="0">
                          <c:v>18-Feb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D-9D7C-114A-9FC0-3BB50388ECE7}"/>
                </c:ext>
              </c:extLst>
            </c:dLbl>
            <c:dLbl>
              <c:idx val="6"/>
              <c:tx>
                <c:strRef>
                  <c:f>'Covod_19 mortality'!$I$30</c:f>
                  <c:strCache>
                    <c:ptCount val="1"/>
                    <c:pt idx="0">
                      <c:v>19-Feb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{9F1AA7DA-9E85-B945-A952-BDD23CDF12A1}</c15:txfldGUID>
                      <c15:f>'Covod_19 mortality'!$I$30</c15:f>
                      <c15:dlblFieldTableCache>
                        <c:ptCount val="1"/>
                        <c:pt idx="0">
                          <c:v>19-Feb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E-9D7C-114A-9FC0-3BB50388ECE7}"/>
                </c:ext>
              </c:extLst>
            </c:dLbl>
            <c:dLbl>
              <c:idx val="7"/>
              <c:tx>
                <c:strRef>
                  <c:f>'Covod_19 mortality'!$I$31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{577C910B-596B-684D-AC7B-AD27B26CB91E}</c15:txfldGUID>
                      <c15:f>'Covod_19 mortality'!$I$31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F-9D7C-114A-9FC0-3BB50388ECE7}"/>
                </c:ext>
              </c:extLst>
            </c:dLbl>
            <c:dLbl>
              <c:idx val="8"/>
              <c:tx>
                <c:strRef>
                  <c:f>'Covod_19 mortality'!$I$32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{85A568D2-DC44-D046-B052-70A7756CA62A}</c15:txfldGUID>
                      <c15:f>'Covod_19 mortality'!$I$32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0-9D7C-114A-9FC0-3BB50388ECE7}"/>
                </c:ext>
              </c:extLst>
            </c:dLbl>
            <c:dLbl>
              <c:idx val="9"/>
              <c:tx>
                <c:strRef>
                  <c:f>'Covod_19 mortality'!$I$33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{5F7DB974-2624-8A47-97C8-7B001208418B}</c15:txfldGUID>
                      <c15:f>'Covod_19 mortality'!$I$33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1-9D7C-114A-9FC0-3BB50388ECE7}"/>
                </c:ext>
              </c:extLst>
            </c:dLbl>
            <c:dLbl>
              <c:idx val="10"/>
              <c:tx>
                <c:strRef>
                  <c:f>'Covod_19 mortality'!$I$34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{E1CD5A7E-7349-234D-939E-64CABA7C780A}</c15:txfldGUID>
                      <c15:f>'Covod_19 mortality'!$I$34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2-9D7C-114A-9FC0-3BB50388ECE7}"/>
                </c:ext>
              </c:extLst>
            </c:dLbl>
            <c:dLbl>
              <c:idx val="11"/>
              <c:tx>
                <c:strRef>
                  <c:f>'Covod_19 mortality'!$I$35</c:f>
                  <c:strCache>
                    <c:ptCount val="1"/>
                    <c:pt idx="0">
                      <c:v>24-Feb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{9A9DCA12-59AE-7047-896D-5CA42AC4EE0B}</c15:txfldGUID>
                      <c15:f>'Covod_19 mortality'!$I$35</c15:f>
                      <c15:dlblFieldTableCache>
                        <c:ptCount val="1"/>
                        <c:pt idx="0">
                          <c:v>24-Feb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3-9D7C-114A-9FC0-3BB50388ECE7}"/>
                </c:ext>
              </c:extLst>
            </c:dLbl>
            <c:dLbl>
              <c:idx val="12"/>
              <c:tx>
                <c:strRef>
                  <c:f>'Covod_19 mortality'!$I$36</c:f>
                  <c:strCache>
                    <c:ptCount val="1"/>
                    <c:pt idx="0">
                      <c:v>25-Feb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{7D262151-A813-DB45-ADB1-8817BE5CDFE1}</c15:txfldGUID>
                      <c15:f>'Covod_19 mortality'!$I$36</c15:f>
                      <c15:dlblFieldTableCache>
                        <c:ptCount val="1"/>
                        <c:pt idx="0">
                          <c:v>25-Feb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4-9D7C-114A-9FC0-3BB50388ECE7}"/>
                </c:ext>
              </c:extLst>
            </c:dLbl>
            <c:dLbl>
              <c:idx val="13"/>
              <c:tx>
                <c:strRef>
                  <c:f>'Covod_19 mortality'!$I$37</c:f>
                  <c:strCache>
                    <c:ptCount val="1"/>
                    <c:pt idx="0">
                      <c:v>26-Feb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{6AA1F35C-AE93-FF43-B0A1-C2829028AE55}</c15:txfldGUID>
                      <c15:f>'Covod_19 mortality'!$I$37</c15:f>
                      <c15:dlblFieldTableCache>
                        <c:ptCount val="1"/>
                        <c:pt idx="0">
                          <c:v>26-Feb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5-9D7C-114A-9FC0-3BB50388ECE7}"/>
                </c:ext>
              </c:extLst>
            </c:dLbl>
            <c:dLbl>
              <c:idx val="14"/>
              <c:tx>
                <c:strRef>
                  <c:f>'Covod_19 mortality'!$I$38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{B101C274-8538-3E4B-88EF-82AA89707A95}</c15:txfldGUID>
                      <c15:f>'Covod_19 mortality'!$I$38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6-9D7C-114A-9FC0-3BB50388ECE7}"/>
                </c:ext>
              </c:extLst>
            </c:dLbl>
            <c:dLbl>
              <c:idx val="15"/>
              <c:tx>
                <c:strRef>
                  <c:f>'Covod_19 mortality'!$I$39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{A406D65F-6AD1-6E43-93B5-1932BE8BE00A}</c15:txfldGUID>
                      <c15:f>'Covod_19 mortality'!$I$39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7-9D7C-114A-9FC0-3BB50388ECE7}"/>
                </c:ext>
              </c:extLst>
            </c:dLbl>
            <c:dLbl>
              <c:idx val="16"/>
              <c:tx>
                <c:strRef>
                  <c:f>'Covod_19 mortality'!$I$40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{4912BA74-5877-3F44-8D25-95C3F878A9DC}</c15:txfldGUID>
                      <c15:f>'Covod_19 mortality'!$I$40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8-9D7C-114A-9FC0-3BB50388ECE7}"/>
                </c:ext>
              </c:extLst>
            </c:dLbl>
            <c:dLbl>
              <c:idx val="17"/>
              <c:tx>
                <c:strRef>
                  <c:f>'Covod_19 mortality'!$I$41</c:f>
                  <c:strCache>
                    <c:ptCount val="1"/>
                    <c:pt idx="0">
                      <c:v>01-Mar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{925497B9-8930-5345-967B-929045731FEA}</c15:txfldGUID>
                      <c15:f>'Covod_19 mortality'!$I$41</c15:f>
                      <c15:dlblFieldTableCache>
                        <c:ptCount val="1"/>
                        <c:pt idx="0">
                          <c:v>01-Mar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9-9D7C-114A-9FC0-3BB50388ECE7}"/>
                </c:ext>
              </c:extLst>
            </c:dLbl>
            <c:dLbl>
              <c:idx val="18"/>
              <c:tx>
                <c:strRef>
                  <c:f>'Covod_19 mortality'!$I$42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{FDB1AC82-5789-AA41-BD95-B1D6699FAD98}</c15:txfldGUID>
                      <c15:f>'Covod_19 mortality'!$I$42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A-9D7C-114A-9FC0-3BB50388ECE7}"/>
                </c:ext>
              </c:extLst>
            </c:dLbl>
            <c:dLbl>
              <c:idx val="19"/>
              <c:tx>
                <c:strRef>
                  <c:f>'Covod_19 mortality'!$I$43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{340741D3-16DE-C946-9219-792F2AEE53EF}</c15:txfldGUID>
                      <c15:f>'Covod_19 mortality'!$I$43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B-9D7C-114A-9FC0-3BB50388ECE7}"/>
                </c:ext>
              </c:extLst>
            </c:dLbl>
            <c:dLbl>
              <c:idx val="20"/>
              <c:tx>
                <c:strRef>
                  <c:f>'Covod_19 mortality'!$I$44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{462B31AE-E3A1-2445-9809-783ADC33F961}</c15:txfldGUID>
                      <c15:f>'Covod_19 mortality'!$I$44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C-9D7C-114A-9FC0-3BB50388ECE7}"/>
                </c:ext>
              </c:extLst>
            </c:dLbl>
            <c:dLbl>
              <c:idx val="21"/>
              <c:tx>
                <c:strRef>
                  <c:f>'Covod_19 mortality'!$I$45</c:f>
                  <c:strCache>
                    <c:ptCount val="1"/>
                    <c:pt idx="0">
                      <c:v>05-Mar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{26835665-C6FA-1540-9083-F7511AA64F78}</c15:txfldGUID>
                      <c15:f>'Covod_19 mortality'!$I$45</c15:f>
                      <c15:dlblFieldTableCache>
                        <c:ptCount val="1"/>
                        <c:pt idx="0">
                          <c:v>05-Mar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D-9D7C-114A-9FC0-3BB50388ECE7}"/>
                </c:ext>
              </c:extLst>
            </c:dLbl>
            <c:dLbl>
              <c:idx val="22"/>
              <c:tx>
                <c:strRef>
                  <c:f>'Covod_19 mortality'!$I$46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{B5177968-25D4-C04E-9F0A-7E5FA4CC6008}</c15:txfldGUID>
                      <c15:f>'Covod_19 mortality'!$I$46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E-9D7C-114A-9FC0-3BB50388ECE7}"/>
                </c:ext>
              </c:extLst>
            </c:dLbl>
            <c:dLbl>
              <c:idx val="23"/>
              <c:tx>
                <c:strRef>
                  <c:f>'Covod_19 mortality'!$I$47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{2BC43EC0-D41A-5D4B-9856-B45697023123}</c15:txfldGUID>
                      <c15:f>'Covod_19 mortality'!$I$47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F-9D7C-114A-9FC0-3BB50388ECE7}"/>
                </c:ext>
              </c:extLst>
            </c:dLbl>
            <c:dLbl>
              <c:idx val="24"/>
              <c:tx>
                <c:strRef>
                  <c:f>'Covod_19 mortality'!$I$48</c:f>
                  <c:strCache>
                    <c:ptCount val="1"/>
                    <c:pt idx="0">
                      <c:v>08-Mar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{DFE5C18B-CAEC-FD43-9E51-5AB837B8A5B8}</c15:txfldGUID>
                      <c15:f>'Covod_19 mortality'!$I$48</c15:f>
                      <c15:dlblFieldTableCache>
                        <c:ptCount val="1"/>
                        <c:pt idx="0">
                          <c:v>08-Mar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0-9D7C-114A-9FC0-3BB50388ECE7}"/>
                </c:ext>
              </c:extLst>
            </c:dLbl>
            <c:dLbl>
              <c:idx val="2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{E71A4129-8833-E34C-BA30-9A1F8C2A38BB}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1-9D7C-114A-9FC0-3BB50388ECE7}"/>
                </c:ext>
              </c:extLst>
            </c:dLbl>
            <c:dLbl>
              <c:idx val="2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{798FC6FA-9A93-D448-AA89-76FA77FFFCC1}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2-9D7C-114A-9FC0-3BB50388ECE7}"/>
                </c:ext>
              </c:extLst>
            </c:dLbl>
            <c:dLbl>
              <c:idx val="2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{DF06DBE3-04A9-AF41-8D27-D906987B23C7}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3-9D7C-114A-9FC0-3BB50388ECE7}"/>
                </c:ext>
              </c:extLst>
            </c:dLbl>
            <c:dLbl>
              <c:idx val="2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{3D63CAC7-FEBF-2947-9EE9-0690BD1B763D}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4-9D7C-114A-9FC0-3BB50388ECE7}"/>
                </c:ext>
              </c:extLst>
            </c:dLbl>
            <c:dLbl>
              <c:idx val="2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{70868907-3723-9344-876D-B22CB25D8E0C}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5-9D7C-114A-9FC0-3BB50388ECE7}"/>
                </c:ext>
              </c:extLst>
            </c:dLbl>
            <c:dLbl>
              <c:idx val="3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{25D54777-530B-DA40-8D94-38A5093A12AE}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6-9D7C-114A-9FC0-3BB50388ECE7}"/>
                </c:ext>
              </c:extLst>
            </c:dLbl>
            <c:dLbl>
              <c:idx val="3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{C4941006-53FE-B448-91DF-CF15165CBDCC}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7-9D7C-114A-9FC0-3BB50388ECE7}"/>
                </c:ext>
              </c:extLst>
            </c:dLbl>
            <c:dLbl>
              <c:idx val="3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{8F986421-E2CF-F14A-BAC2-838DBBB5FCBA}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8-9D7C-114A-9FC0-3BB50388ECE7}"/>
                </c:ext>
              </c:extLst>
            </c:dLbl>
            <c:dLbl>
              <c:idx val="3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{623D004A-E8B1-014C-8C7F-E5154C1B0726}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9-9D7C-114A-9FC0-3BB50388ECE7}"/>
                </c:ext>
              </c:extLst>
            </c:dLbl>
            <c:dLbl>
              <c:idx val="3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{1A9AE30B-1197-DC47-ACEA-10EC018B3986}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A-9D7C-114A-9FC0-3BB50388ECE7}"/>
                </c:ext>
              </c:extLst>
            </c:dLbl>
            <c:dLbl>
              <c:idx val="3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{975547A7-9557-B742-A05A-022583F84E66}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B-9D7C-114A-9FC0-3BB50388ECE7}"/>
                </c:ext>
              </c:extLst>
            </c:dLbl>
            <c:dLbl>
              <c:idx val="3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{78F2F827-3BDD-3C4F-AF05-C9EDC15902D8}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C-9D7C-114A-9FC0-3BB50388ECE7}"/>
                </c:ext>
              </c:extLst>
            </c:dLbl>
            <c:dLbl>
              <c:idx val="3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{CD5C9D1F-C8BF-6742-AD43-48C96045371A}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D-9D7C-114A-9FC0-3BB50388ECE7}"/>
                </c:ext>
              </c:extLst>
            </c:dLbl>
            <c:dLbl>
              <c:idx val="3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{3864502B-9DB5-6D4C-AF23-4B725B3D6FC8}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E-9D7C-114A-9FC0-3BB50388ECE7}"/>
                </c:ext>
              </c:extLst>
            </c:dLbl>
            <c:dLbl>
              <c:idx val="3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{B1AF63BB-9D6F-0B4D-B6DD-C614845C9A16}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F-9D7C-114A-9FC0-3BB50388ECE7}"/>
                </c:ext>
              </c:extLst>
            </c:dLbl>
            <c:dLbl>
              <c:idx val="4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{C4F2364F-1D68-F244-AE99-F81AF0A3B7E6}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0-9D7C-114A-9FC0-3BB50388ECE7}"/>
                </c:ext>
              </c:extLst>
            </c:dLbl>
            <c:dLbl>
              <c:idx val="4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{A39B39C9-647D-9841-8748-88856E83C496}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1-9D7C-114A-9FC0-3BB50388ECE7}"/>
                </c:ext>
              </c:extLst>
            </c:dLbl>
            <c:dLbl>
              <c:idx val="4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{1E1D4D4C-75E7-6D42-A959-1177670536DF}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2-9D7C-114A-9FC0-3BB50388ECE7}"/>
                </c:ext>
              </c:extLst>
            </c:dLbl>
            <c:dLbl>
              <c:idx val="4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{B65942B0-4A91-D542-A796-8FDD7D82DA50}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3-9D7C-114A-9FC0-3BB50388ECE7}"/>
                </c:ext>
              </c:extLst>
            </c:dLbl>
            <c:dLbl>
              <c:idx val="4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{EA86F90D-D7A9-2243-8000-ECDED719FC56}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4-9D7C-114A-9FC0-3BB50388ECE7}"/>
                </c:ext>
              </c:extLst>
            </c:dLbl>
            <c:dLbl>
              <c:idx val="4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{FC6776DB-904C-CE4A-A555-26BE25DC5DF5}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5-9D7C-114A-9FC0-3BB50388ECE7}"/>
                </c:ext>
              </c:extLst>
            </c:dLbl>
            <c:dLbl>
              <c:idx val="4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{418217C2-D7ED-4940-B644-D4096656CFF3}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6-9D7C-114A-9FC0-3BB50388ECE7}"/>
                </c:ext>
              </c:extLst>
            </c:dLbl>
            <c:dLbl>
              <c:idx val="4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{37CE1675-9C1E-AB4B-B6CA-F176E91B01E7}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7-9D7C-114A-9FC0-3BB50388ECE7}"/>
                </c:ext>
              </c:extLst>
            </c:dLbl>
            <c:dLbl>
              <c:idx val="4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{BA019113-FD4F-6E4C-80A0-7C11E2B13BA4}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8-9D7C-114A-9FC0-3BB50388ECE7}"/>
                </c:ext>
              </c:extLst>
            </c:dLbl>
            <c:dLbl>
              <c:idx val="4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{09EB02C1-22DC-9F41-A971-27D55D403193}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9-9D7C-114A-9FC0-3BB50388ECE7}"/>
                </c:ext>
              </c:extLst>
            </c:dLbl>
            <c:dLbl>
              <c:idx val="5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{DAD0D0C8-8764-4148-9901-B7CDB7FBFE40}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A-9D7C-114A-9FC0-3BB50388ECE7}"/>
                </c:ext>
              </c:extLst>
            </c:dLbl>
            <c:dLbl>
              <c:idx val="5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{7D1021CB-09F2-5A41-B88B-6075D18AE32C}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B-9D7C-114A-9FC0-3BB50388ECE7}"/>
                </c:ext>
              </c:extLst>
            </c:dLbl>
            <c:dLbl>
              <c:idx val="5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{41763B85-D576-1F45-A0DF-48FA73629263}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C-9D7C-114A-9FC0-3BB50388ECE7}"/>
                </c:ext>
              </c:extLst>
            </c:dLbl>
            <c:dLbl>
              <c:idx val="5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{86006DE3-1180-6042-BC51-84081B058ECE}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D-9D7C-114A-9FC0-3BB50388ECE7}"/>
                </c:ext>
              </c:extLst>
            </c:dLbl>
            <c:dLbl>
              <c:idx val="5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{CCDE505C-C3F8-3F4A-AB57-E3638CEE0BA9}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E-9D7C-114A-9FC0-3BB50388ECE7}"/>
                </c:ext>
              </c:extLst>
            </c:dLbl>
            <c:dLbl>
              <c:idx val="5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{498975CE-22F7-C14B-934A-7227CE2CD9CC}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F-9D7C-114A-9FC0-3BB50388ECE7}"/>
                </c:ext>
              </c:extLst>
            </c:dLbl>
            <c:dLbl>
              <c:idx val="5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{59AFFB6D-D089-0041-BF8D-FE99F6C074F4}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0-9D7C-114A-9FC0-3BB50388ECE7}"/>
                </c:ext>
              </c:extLst>
            </c:dLbl>
            <c:dLbl>
              <c:idx val="5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{BAC82B26-9EE1-BD41-8A27-A582A8837D2A}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1-9D7C-114A-9FC0-3BB50388ECE7}"/>
                </c:ext>
              </c:extLst>
            </c:dLbl>
            <c:dLbl>
              <c:idx val="5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{56AD91D5-DE49-1E44-A57B-529F6B054EE5}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2-9D7C-114A-9FC0-3BB50388ECE7}"/>
                </c:ext>
              </c:extLst>
            </c:dLbl>
            <c:dLbl>
              <c:idx val="5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{3DFCA89A-1A5B-104A-A9B3-75E65452AF91}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3-9D7C-114A-9FC0-3BB50388ECE7}"/>
                </c:ext>
              </c:extLst>
            </c:dLbl>
            <c:dLbl>
              <c:idx val="6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{E4A6CEEF-E7AF-274C-9663-ED88F7AC5D55}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4-9D7C-114A-9FC0-3BB50388ECE7}"/>
                </c:ext>
              </c:extLst>
            </c:dLbl>
            <c:dLbl>
              <c:idx val="6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{F4DCEF35-6520-5B48-B52D-5C0B9E586DEF}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5-9D7C-114A-9FC0-3BB50388ECE7}"/>
                </c:ext>
              </c:extLst>
            </c:dLbl>
            <c:dLbl>
              <c:idx val="6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{DC0DD210-10F2-494D-AFF1-E9EDB9B69282}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6-9D7C-114A-9FC0-3BB50388ECE7}"/>
                </c:ext>
              </c:extLst>
            </c:dLbl>
            <c:dLbl>
              <c:idx val="6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{3F2906A5-8C9D-9F40-8775-56DD46B8CAE6}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7-9D7C-114A-9FC0-3BB50388ECE7}"/>
                </c:ext>
              </c:extLst>
            </c:dLbl>
            <c:dLbl>
              <c:idx val="6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{2D78EB49-1D11-3849-AB67-8ED83EF505FD}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8-9D7C-114A-9FC0-3BB50388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mortality'!$G$24:$G$68</c:f>
              <c:numCache>
                <c:formatCode>General</c:formatCode>
                <c:ptCount val="45"/>
                <c:pt idx="0">
                  <c:v>4.4642857142857082</c:v>
                </c:pt>
                <c:pt idx="1">
                  <c:v>-10.857142857142854</c:v>
                </c:pt>
                <c:pt idx="2">
                  <c:v>-13.249999999999993</c:v>
                </c:pt>
                <c:pt idx="3">
                  <c:v>-4.5357142857142918</c:v>
                </c:pt>
                <c:pt idx="4">
                  <c:v>-3.1071428571428612</c:v>
                </c:pt>
                <c:pt idx="5">
                  <c:v>-2.3571428571428541</c:v>
                </c:pt>
                <c:pt idx="6">
                  <c:v>-5.25</c:v>
                </c:pt>
                <c:pt idx="7">
                  <c:v>-10.142857142857146</c:v>
                </c:pt>
                <c:pt idx="8">
                  <c:v>-7.25</c:v>
                </c:pt>
                <c:pt idx="9">
                  <c:v>-5.8214285714285694</c:v>
                </c:pt>
                <c:pt idx="10">
                  <c:v>-8.5357142857142811</c:v>
                </c:pt>
                <c:pt idx="11">
                  <c:v>-7.1428571428571423</c:v>
                </c:pt>
                <c:pt idx="12">
                  <c:v>-7.8571428571428577</c:v>
                </c:pt>
                <c:pt idx="13">
                  <c:v>-7.0714285714285694</c:v>
                </c:pt>
                <c:pt idx="14">
                  <c:v>-2.3571428571428577</c:v>
                </c:pt>
                <c:pt idx="15">
                  <c:v>-0.8928571428571459</c:v>
                </c:pt>
                <c:pt idx="16">
                  <c:v>-1.6428571428571423</c:v>
                </c:pt>
                <c:pt idx="17">
                  <c:v>-2.1428571428571423</c:v>
                </c:pt>
                <c:pt idx="18">
                  <c:v>-1.8571428571428577</c:v>
                </c:pt>
                <c:pt idx="19">
                  <c:v>-2.2142857142857135</c:v>
                </c:pt>
                <c:pt idx="20">
                  <c:v>-2.3928571428571441</c:v>
                </c:pt>
                <c:pt idx="21">
                  <c:v>-2.3571428571428577</c:v>
                </c:pt>
                <c:pt idx="22">
                  <c:v>-2.75</c:v>
                </c:pt>
                <c:pt idx="23">
                  <c:v>-2.7857142857142847</c:v>
                </c:pt>
                <c:pt idx="24">
                  <c:v>-2.4642857142857135</c:v>
                </c:pt>
                <c:pt idx="25">
                  <c:v>-2.1428571428571432</c:v>
                </c:pt>
                <c:pt idx="26">
                  <c:v>-1.3928571428571432</c:v>
                </c:pt>
                <c:pt idx="27">
                  <c:v>-0.92857142857142883</c:v>
                </c:pt>
                <c:pt idx="28">
                  <c:v>-1</c:v>
                </c:pt>
                <c:pt idx="29">
                  <c:v>-0.75</c:v>
                </c:pt>
                <c:pt idx="30">
                  <c:v>-0.64285714285714235</c:v>
                </c:pt>
                <c:pt idx="31">
                  <c:v>-0.46428571428571352</c:v>
                </c:pt>
                <c:pt idx="32">
                  <c:v>-0.39285714285714324</c:v>
                </c:pt>
                <c:pt idx="33">
                  <c:v>-1.035714285714286</c:v>
                </c:pt>
                <c:pt idx="34">
                  <c:v>-1.1785714285714284</c:v>
                </c:pt>
                <c:pt idx="35">
                  <c:v>-0.78571428571428559</c:v>
                </c:pt>
                <c:pt idx="36">
                  <c:v>-0.35714285714285721</c:v>
                </c:pt>
                <c:pt idx="37">
                  <c:v>-0.10714285714285721</c:v>
                </c:pt>
                <c:pt idx="38">
                  <c:v>-0.53571428571428559</c:v>
                </c:pt>
                <c:pt idx="39">
                  <c:v>-0.64285714285714279</c:v>
                </c:pt>
                <c:pt idx="40">
                  <c:v>-8.3333333333333481E-2</c:v>
                </c:pt>
                <c:pt idx="41">
                  <c:v>2.857142857142847E-2</c:v>
                </c:pt>
                <c:pt idx="42">
                  <c:v>-0.10416666666666652</c:v>
                </c:pt>
                <c:pt idx="43">
                  <c:v>-0.18333333333333357</c:v>
                </c:pt>
                <c:pt idx="44">
                  <c:v>0</c:v>
                </c:pt>
              </c:numCache>
            </c:numRef>
          </c:xVal>
          <c:yVal>
            <c:numRef>
              <c:f>'Covod_19 mortality'!$H$24:$H$68</c:f>
              <c:numCache>
                <c:formatCode>General</c:formatCode>
                <c:ptCount val="45"/>
                <c:pt idx="0">
                  <c:v>135</c:v>
                </c:pt>
                <c:pt idx="1">
                  <c:v>133.42857142857142</c:v>
                </c:pt>
                <c:pt idx="2">
                  <c:v>113.28571428571429</c:v>
                </c:pt>
                <c:pt idx="3">
                  <c:v>106.92857142857143</c:v>
                </c:pt>
                <c:pt idx="4">
                  <c:v>104.21428571428571</c:v>
                </c:pt>
                <c:pt idx="5">
                  <c:v>100.71428571428571</c:v>
                </c:pt>
                <c:pt idx="6">
                  <c:v>99.5</c:v>
                </c:pt>
                <c:pt idx="7">
                  <c:v>90.214285714285708</c:v>
                </c:pt>
                <c:pt idx="8">
                  <c:v>79.214285714285708</c:v>
                </c:pt>
                <c:pt idx="9">
                  <c:v>75.714285714285708</c:v>
                </c:pt>
                <c:pt idx="10">
                  <c:v>67.571428571428569</c:v>
                </c:pt>
                <c:pt idx="11">
                  <c:v>58.642857142857146</c:v>
                </c:pt>
                <c:pt idx="12">
                  <c:v>53.285714285714285</c:v>
                </c:pt>
                <c:pt idx="13">
                  <c:v>42.928571428571431</c:v>
                </c:pt>
                <c:pt idx="14">
                  <c:v>39.142857142857146</c:v>
                </c:pt>
                <c:pt idx="15">
                  <c:v>38.214285714285715</c:v>
                </c:pt>
                <c:pt idx="16">
                  <c:v>37.357142857142854</c:v>
                </c:pt>
                <c:pt idx="17">
                  <c:v>34.928571428571431</c:v>
                </c:pt>
                <c:pt idx="18">
                  <c:v>33.071428571428569</c:v>
                </c:pt>
                <c:pt idx="19">
                  <c:v>31.214285714285715</c:v>
                </c:pt>
                <c:pt idx="20">
                  <c:v>28.642857142857142</c:v>
                </c:pt>
                <c:pt idx="21">
                  <c:v>26.428571428571427</c:v>
                </c:pt>
                <c:pt idx="22">
                  <c:v>23.928571428571427</c:v>
                </c:pt>
                <c:pt idx="23">
                  <c:v>20.928571428571427</c:v>
                </c:pt>
                <c:pt idx="24">
                  <c:v>18.357142857142858</c:v>
                </c:pt>
                <c:pt idx="25">
                  <c:v>16</c:v>
                </c:pt>
                <c:pt idx="26">
                  <c:v>14.071428571428571</c:v>
                </c:pt>
                <c:pt idx="27">
                  <c:v>13.214285714285714</c:v>
                </c:pt>
                <c:pt idx="28">
                  <c:v>12.214285714285714</c:v>
                </c:pt>
                <c:pt idx="29">
                  <c:v>11.214285714285714</c:v>
                </c:pt>
                <c:pt idx="30">
                  <c:v>10.714285714285714</c:v>
                </c:pt>
                <c:pt idx="31">
                  <c:v>9.9285714285714288</c:v>
                </c:pt>
                <c:pt idx="32">
                  <c:v>9.7857142857142865</c:v>
                </c:pt>
                <c:pt idx="33">
                  <c:v>9.1428571428571423</c:v>
                </c:pt>
                <c:pt idx="34">
                  <c:v>7.7142857142857144</c:v>
                </c:pt>
                <c:pt idx="35">
                  <c:v>6.7857142857142856</c:v>
                </c:pt>
                <c:pt idx="36">
                  <c:v>6.1428571428571432</c:v>
                </c:pt>
                <c:pt idx="37">
                  <c:v>6.0714285714285712</c:v>
                </c:pt>
                <c:pt idx="38">
                  <c:v>5.9285714285714288</c:v>
                </c:pt>
                <c:pt idx="39">
                  <c:v>5</c:v>
                </c:pt>
                <c:pt idx="40">
                  <c:v>4.6428571428571432</c:v>
                </c:pt>
                <c:pt idx="41">
                  <c:v>4.833333333333333</c:v>
                </c:pt>
                <c:pt idx="42">
                  <c:v>4.7</c:v>
                </c:pt>
                <c:pt idx="43">
                  <c:v>4.625</c:v>
                </c:pt>
                <c:pt idx="44">
                  <c:v>4.333333333333333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9-9D7C-114A-9FC0-3BB50388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97167"/>
        <c:axId val="1727484367"/>
      </c:scatterChart>
      <c:valAx>
        <c:axId val="1727497167"/>
        <c:scaling>
          <c:orientation val="minMax"/>
          <c:max val="50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Increase or decrease in deaths per day (smoothed rate of change from the date before to the date after date shown)</a:t>
                </a:r>
              </a:p>
            </c:rich>
          </c:tx>
          <c:layout>
            <c:manualLayout>
              <c:xMode val="edge"/>
              <c:yMode val="edge"/>
              <c:x val="9.3758432891760474E-2"/>
              <c:y val="0.96662582469368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84367"/>
        <c:crosses val="autoZero"/>
        <c:crossBetween val="midCat"/>
      </c:valAx>
      <c:valAx>
        <c:axId val="1727484367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aseline="0">
                    <a:solidFill>
                      <a:schemeClr val="tx1"/>
                    </a:solidFill>
                  </a:rPr>
                  <a:t>Average number of deaths per day -  seven day rolling average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97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787275537482834"/>
          <c:y val="0.5471104365959909"/>
          <c:w val="0.10074567658823608"/>
          <c:h val="0.23092773865095326"/>
        </c:manualLayout>
      </c:layout>
      <c:overlay val="1"/>
      <c:spPr>
        <a:solidFill>
          <a:schemeClr val="bg1"/>
        </a:solidFill>
        <a:ln w="349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solidFill>
                  <a:schemeClr val="tx1"/>
                </a:solidFill>
              </a:rPr>
              <a:t>Mortality in seven countries attributed to covid-19 (falls to May 31st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Italy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mortality'!$I$103</c:f>
                  <c:strCache>
                    <c:ptCount val="1"/>
                    <c:pt idx="0">
                      <c:v>27-Mar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{43D83220-C218-3F44-8067-E3B2327F690F}</c15:txfldGUID>
                      <c15:f>'Covod_19 mortality'!$I$103</c15:f>
                      <c15:dlblFieldTableCache>
                        <c:ptCount val="1"/>
                        <c:pt idx="0">
                          <c:v>27-Mar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863-5148-AC2E-962CD7304189}"/>
                </c:ext>
              </c:extLst>
            </c:dLbl>
            <c:dLbl>
              <c:idx val="1"/>
              <c:tx>
                <c:strRef>
                  <c:f>'Covod_19 mortality'!$I$104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{2B1A3EA8-1261-4A4C-9582-0F6DE793EBCE}</c15:txfldGUID>
                      <c15:f>'Covod_19 mortality'!$I$104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863-5148-AC2E-962CD7304189}"/>
                </c:ext>
              </c:extLst>
            </c:dLbl>
            <c:dLbl>
              <c:idx val="2"/>
              <c:tx>
                <c:strRef>
                  <c:f>'Covod_19 mortality'!$I$105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{15B9A3EC-C882-484E-81B5-30813CFCF03F}</c15:txfldGUID>
                      <c15:f>'Covod_19 mortality'!$I$105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863-5148-AC2E-962CD7304189}"/>
                </c:ext>
              </c:extLst>
            </c:dLbl>
            <c:dLbl>
              <c:idx val="3"/>
              <c:tx>
                <c:strRef>
                  <c:f>'Covod_19 mortality'!$I$106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{0A7190AF-8787-8C41-A6D2-0B92B26A9528}</c15:txfldGUID>
                      <c15:f>'Covod_19 mortality'!$I$106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863-5148-AC2E-962CD7304189}"/>
                </c:ext>
              </c:extLst>
            </c:dLbl>
            <c:dLbl>
              <c:idx val="4"/>
              <c:tx>
                <c:strRef>
                  <c:f>'Covod_19 mortality'!$I$107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{CCA1EE95-DEA2-4749-AD09-81F47B615787}</c15:txfldGUID>
                      <c15:f>'Covod_19 mortality'!$I$107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863-5148-AC2E-962CD7304189}"/>
                </c:ext>
              </c:extLst>
            </c:dLbl>
            <c:dLbl>
              <c:idx val="5"/>
              <c:tx>
                <c:strRef>
                  <c:f>'Covod_19 mortality'!$I$108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{390B84ED-6291-904D-9143-134F90AA1FCE}</c15:txfldGUID>
                      <c15:f>'Covod_19 mortality'!$I$108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863-5148-AC2E-962CD7304189}"/>
                </c:ext>
              </c:extLst>
            </c:dLbl>
            <c:dLbl>
              <c:idx val="6"/>
              <c:tx>
                <c:strRef>
                  <c:f>'Covod_19 mortality'!$I$109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{5AECCEC2-63EC-B444-8E09-BD238DBC5385}</c15:txfldGUID>
                      <c15:f>'Covod_19 mortality'!$I$109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863-5148-AC2E-962CD7304189}"/>
                </c:ext>
              </c:extLst>
            </c:dLbl>
            <c:dLbl>
              <c:idx val="7"/>
              <c:tx>
                <c:strRef>
                  <c:f>'Covod_19 mortality'!$I$110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{88723AB8-CCD5-A44C-BAE7-4A8977CFB5AB}</c15:txfldGUID>
                      <c15:f>'Covod_19 mortality'!$I$110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863-5148-AC2E-962CD7304189}"/>
                </c:ext>
              </c:extLst>
            </c:dLbl>
            <c:dLbl>
              <c:idx val="8"/>
              <c:tx>
                <c:strRef>
                  <c:f>'Covod_19 mortality'!$I$111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{7AA49850-4D89-484A-B96E-9166C8DAA5B7}</c15:txfldGUID>
                      <c15:f>'Covod_19 mortality'!$I$111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863-5148-AC2E-962CD7304189}"/>
                </c:ext>
              </c:extLst>
            </c:dLbl>
            <c:dLbl>
              <c:idx val="9"/>
              <c:tx>
                <c:strRef>
                  <c:f>'Covod_19 mortality'!$I$112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{23F16496-86D4-1F46-83F5-89B8D5039ECA}</c15:txfldGUID>
                      <c15:f>'Covod_19 mortality'!$I$112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863-5148-AC2E-962CD7304189}"/>
                </c:ext>
              </c:extLst>
            </c:dLbl>
            <c:dLbl>
              <c:idx val="10"/>
              <c:tx>
                <c:strRef>
                  <c:f>'Covod_19 mortality'!$I$113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{F3DD7E83-BFA6-6647-80A2-73000F561F89}</c15:txfldGUID>
                      <c15:f>'Covod_19 mortality'!$I$113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863-5148-AC2E-962CD7304189}"/>
                </c:ext>
              </c:extLst>
            </c:dLbl>
            <c:dLbl>
              <c:idx val="11"/>
              <c:tx>
                <c:strRef>
                  <c:f>'Covod_19 mortality'!$I$114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{9B570CDA-CFA7-C949-A66B-0F49C2E7BFC8}</c15:txfldGUID>
                      <c15:f>'Covod_19 mortality'!$I$114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863-5148-AC2E-962CD7304189}"/>
                </c:ext>
              </c:extLst>
            </c:dLbl>
            <c:dLbl>
              <c:idx val="12"/>
              <c:tx>
                <c:strRef>
                  <c:f>'Covod_19 mortality'!$I$115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{C8075019-761D-B544-80EE-2FCFDAA325A5}</c15:txfldGUID>
                      <c15:f>'Covod_19 mortality'!$I$115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863-5148-AC2E-962CD7304189}"/>
                </c:ext>
              </c:extLst>
            </c:dLbl>
            <c:dLbl>
              <c:idx val="13"/>
              <c:tx>
                <c:strRef>
                  <c:f>'Covod_19 mortality'!$I$116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{E1D43F41-3562-884C-8D17-999058E8BB3B}</c15:txfldGUID>
                      <c15:f>'Covod_19 mortality'!$I$116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863-5148-AC2E-962CD7304189}"/>
                </c:ext>
              </c:extLst>
            </c:dLbl>
            <c:dLbl>
              <c:idx val="14"/>
              <c:tx>
                <c:strRef>
                  <c:f>'Covod_19 mortality'!$I$117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{62E9A262-52B5-E54C-A6BB-5E8849B57F78}</c15:txfldGUID>
                      <c15:f>'Covod_19 mortality'!$I$117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863-5148-AC2E-962CD7304189}"/>
                </c:ext>
              </c:extLst>
            </c:dLbl>
            <c:dLbl>
              <c:idx val="15"/>
              <c:tx>
                <c:strRef>
                  <c:f>'Covod_19 mortality'!$I$118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{321BE565-DAC4-A247-8CAF-9560EAECBFCC}</c15:txfldGUID>
                      <c15:f>'Covod_19 mortality'!$I$118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863-5148-AC2E-962CD7304189}"/>
                </c:ext>
              </c:extLst>
            </c:dLbl>
            <c:dLbl>
              <c:idx val="16"/>
              <c:tx>
                <c:strRef>
                  <c:f>'Covod_19 mortality'!$I$119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{14C7D72B-AE99-644A-8676-C2A71685D60E}</c15:txfldGUID>
                      <c15:f>'Covod_19 mortality'!$I$119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863-5148-AC2E-962CD7304189}"/>
                </c:ext>
              </c:extLst>
            </c:dLbl>
            <c:dLbl>
              <c:idx val="17"/>
              <c:tx>
                <c:strRef>
                  <c:f>'Covod_19 mortality'!$I$120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{84E6C1BE-C383-5841-B9ED-FD30CC06A62B}</c15:txfldGUID>
                      <c15:f>'Covod_19 mortality'!$I$120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863-5148-AC2E-962CD7304189}"/>
                </c:ext>
              </c:extLst>
            </c:dLbl>
            <c:dLbl>
              <c:idx val="18"/>
              <c:tx>
                <c:strRef>
                  <c:f>'Covod_19 mortality'!$I$121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{88457468-A22D-B64C-A765-A98413100AF1}</c15:txfldGUID>
                      <c15:f>'Covod_19 mortality'!$I$121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863-5148-AC2E-962CD7304189}"/>
                </c:ext>
              </c:extLst>
            </c:dLbl>
            <c:dLbl>
              <c:idx val="19"/>
              <c:tx>
                <c:strRef>
                  <c:f>'Covod_19 mortality'!$I$122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{B9E91071-27F2-E74A-8327-11D15C1F7CDD}</c15:txfldGUID>
                      <c15:f>'Covod_19 mortality'!$I$122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863-5148-AC2E-962CD7304189}"/>
                </c:ext>
              </c:extLst>
            </c:dLbl>
            <c:dLbl>
              <c:idx val="20"/>
              <c:tx>
                <c:strRef>
                  <c:f>'Covod_19 mortality'!$I$123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{BB8F0472-C384-8740-AD1B-8E89B82A9B43}</c15:txfldGUID>
                      <c15:f>'Covod_19 mortality'!$I$123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863-5148-AC2E-962CD7304189}"/>
                </c:ext>
              </c:extLst>
            </c:dLbl>
            <c:dLbl>
              <c:idx val="21"/>
              <c:tx>
                <c:strRef>
                  <c:f>'Covod_19 mortality'!$I$124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{B761ED3E-9E98-CE43-95EF-6578C1CCA88C}</c15:txfldGUID>
                      <c15:f>'Covod_19 mortality'!$I$124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3863-5148-AC2E-962CD7304189}"/>
                </c:ext>
              </c:extLst>
            </c:dLbl>
            <c:dLbl>
              <c:idx val="22"/>
              <c:tx>
                <c:strRef>
                  <c:f>'Covod_19 mortality'!$I$125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{FED411A3-47C7-8A4E-AADE-9003255F77C3}</c15:txfldGUID>
                      <c15:f>'Covod_19 mortality'!$I$125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863-5148-AC2E-962CD7304189}"/>
                </c:ext>
              </c:extLst>
            </c:dLbl>
            <c:dLbl>
              <c:idx val="23"/>
              <c:tx>
                <c:strRef>
                  <c:f>'Covod_19 mortality'!$I$126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{62594B1F-2C77-FF45-902D-A5348552A877}</c15:txfldGUID>
                      <c15:f>'Covod_19 mortality'!$I$126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863-5148-AC2E-962CD7304189}"/>
                </c:ext>
              </c:extLst>
            </c:dLbl>
            <c:dLbl>
              <c:idx val="24"/>
              <c:tx>
                <c:strRef>
                  <c:f>'Covod_19 mortality'!$I$127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{5EDD6402-E812-A94D-99A2-79EB8939B922}</c15:txfldGUID>
                      <c15:f>'Covod_19 mortality'!$I$127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863-5148-AC2E-962CD7304189}"/>
                </c:ext>
              </c:extLst>
            </c:dLbl>
            <c:dLbl>
              <c:idx val="25"/>
              <c:tx>
                <c:strRef>
                  <c:f>'Covod_19 mortality'!$I$128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{7322E538-C143-6445-B4EF-492BF23A1890}</c15:txfldGUID>
                      <c15:f>'Covod_19 mortality'!$I$128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3863-5148-AC2E-962CD7304189}"/>
                </c:ext>
              </c:extLst>
            </c:dLbl>
            <c:dLbl>
              <c:idx val="26"/>
              <c:tx>
                <c:strRef>
                  <c:f>'Covod_19 mortality'!$I$129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{1C44175D-014C-4C48-BBE6-C656D34E2FAB}</c15:txfldGUID>
                      <c15:f>'Covod_19 mortality'!$I$129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3863-5148-AC2E-962CD7304189}"/>
                </c:ext>
              </c:extLst>
            </c:dLbl>
            <c:dLbl>
              <c:idx val="27"/>
              <c:tx>
                <c:strRef>
                  <c:f>'Covod_19 mortality'!$I$130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{ACFC7731-81D4-614A-BB27-84C7350A400D}</c15:txfldGUID>
                      <c15:f>'Covod_19 mortality'!$I$130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3863-5148-AC2E-962CD7304189}"/>
                </c:ext>
              </c:extLst>
            </c:dLbl>
            <c:dLbl>
              <c:idx val="28"/>
              <c:tx>
                <c:strRef>
                  <c:f>'Covod_19 mortality'!$I$131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{BFF5203B-82B4-6E41-9498-FDF660C93EB4}</c15:txfldGUID>
                      <c15:f>'Covod_19 mortality'!$I$131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3863-5148-AC2E-962CD7304189}"/>
                </c:ext>
              </c:extLst>
            </c:dLbl>
            <c:dLbl>
              <c:idx val="29"/>
              <c:tx>
                <c:strRef>
                  <c:f>'Covod_19 mortality'!$I$132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{5C3A8562-176A-234A-B8ED-1A7D2893D587}</c15:txfldGUID>
                      <c15:f>'Covod_19 mortality'!$I$132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3863-5148-AC2E-962CD7304189}"/>
                </c:ext>
              </c:extLst>
            </c:dLbl>
            <c:dLbl>
              <c:idx val="30"/>
              <c:tx>
                <c:strRef>
                  <c:f>'Covod_19 mortality'!$I$133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{DF73101B-66FE-EB41-BD32-D4A098380849}</c15:txfldGUID>
                      <c15:f>'Covod_19 mortality'!$I$133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3863-5148-AC2E-962CD7304189}"/>
                </c:ext>
              </c:extLst>
            </c:dLbl>
            <c:dLbl>
              <c:idx val="31"/>
              <c:tx>
                <c:strRef>
                  <c:f>'Covod_19 mortality'!$I$134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{A696849C-8DA9-A94A-B7C5-3EF580847222}</c15:txfldGUID>
                      <c15:f>'Covod_19 mortality'!$I$134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3863-5148-AC2E-962CD7304189}"/>
                </c:ext>
              </c:extLst>
            </c:dLbl>
            <c:dLbl>
              <c:idx val="32"/>
              <c:tx>
                <c:strRef>
                  <c:f>'Covod_19 mortality'!$I$135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{1E38163E-8440-9141-848F-8E36414DC683}</c15:txfldGUID>
                      <c15:f>'Covod_19 mortality'!$I$135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3863-5148-AC2E-962CD7304189}"/>
                </c:ext>
              </c:extLst>
            </c:dLbl>
            <c:dLbl>
              <c:idx val="33"/>
              <c:tx>
                <c:strRef>
                  <c:f>'Covod_19 mortality'!$I$136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{B1EA5EF8-7C64-174C-95C8-2384C3E901BF}</c15:txfldGUID>
                      <c15:f>'Covod_19 mortality'!$I$136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3863-5148-AC2E-962CD7304189}"/>
                </c:ext>
              </c:extLst>
            </c:dLbl>
            <c:dLbl>
              <c:idx val="34"/>
              <c:tx>
                <c:strRef>
                  <c:f>'Covod_19 mortality'!$I$137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{1D694037-F64A-3840-92B8-CC3FD1683438}</c15:txfldGUID>
                      <c15:f>'Covod_19 mortality'!$I$137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3863-5148-AC2E-962CD7304189}"/>
                </c:ext>
              </c:extLst>
            </c:dLbl>
            <c:dLbl>
              <c:idx val="35"/>
              <c:tx>
                <c:strRef>
                  <c:f>'Covod_19 mortality'!$I$138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{2650C533-C53A-C94F-82D3-0431F7F5E56A}</c15:txfldGUID>
                      <c15:f>'Covod_19 mortality'!$I$138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3863-5148-AC2E-962CD7304189}"/>
                </c:ext>
              </c:extLst>
            </c:dLbl>
            <c:dLbl>
              <c:idx val="36"/>
              <c:tx>
                <c:strRef>
                  <c:f>'Covod_19 mortality'!$I$139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{7607FA72-FCFF-E848-B7C4-916B66409980}</c15:txfldGUID>
                      <c15:f>'Covod_19 mortality'!$I$139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3863-5148-AC2E-962CD7304189}"/>
                </c:ext>
              </c:extLst>
            </c:dLbl>
            <c:dLbl>
              <c:idx val="37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{CF58166B-DB82-3A46-9D97-C14EFCFC0259}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3863-5148-AC2E-962CD7304189}"/>
                </c:ext>
              </c:extLst>
            </c:dLbl>
            <c:dLbl>
              <c:idx val="38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{4A41AD76-6115-A949-B77A-DE3E1DDDA523}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3863-5148-AC2E-962CD7304189}"/>
                </c:ext>
              </c:extLst>
            </c:dLbl>
            <c:dLbl>
              <c:idx val="39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{FA8A4729-9F25-5A47-933F-F18D3A1D6AA8}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3863-5148-AC2E-962CD7304189}"/>
                </c:ext>
              </c:extLst>
            </c:dLbl>
            <c:dLbl>
              <c:idx val="40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{A46819A0-E4DE-1447-974F-92137E8FB107}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3863-5148-AC2E-962CD7304189}"/>
                </c:ext>
              </c:extLst>
            </c:dLbl>
            <c:dLbl>
              <c:idx val="41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{34B5CA40-8C76-5A49-831D-C629CE1F91BE}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3863-5148-AC2E-962CD7304189}"/>
                </c:ext>
              </c:extLst>
            </c:dLbl>
            <c:dLbl>
              <c:idx val="42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{676E97B6-4984-7F43-9215-95DA36670919}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3863-5148-AC2E-962CD7304189}"/>
                </c:ext>
              </c:extLst>
            </c:dLbl>
            <c:dLbl>
              <c:idx val="43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{7FC87B64-EAB2-4748-AFB2-19C92CD26C71}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3863-5148-AC2E-962CD7304189}"/>
                </c:ext>
              </c:extLst>
            </c:dLbl>
            <c:dLbl>
              <c:idx val="44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{31BD53A1-DA96-5C46-AA75-700D6BF80245}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3863-5148-AC2E-962CD7304189}"/>
                </c:ext>
              </c:extLst>
            </c:dLbl>
            <c:dLbl>
              <c:idx val="45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{7FC965ED-B898-AD4F-8FD6-F8CB72C82CF5}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3863-5148-AC2E-962CD7304189}"/>
                </c:ext>
              </c:extLst>
            </c:dLbl>
            <c:dLbl>
              <c:idx val="46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{041ACBBB-8241-764B-825D-B6333AAF9DB8}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3863-5148-AC2E-962CD7304189}"/>
                </c:ext>
              </c:extLst>
            </c:dLbl>
            <c:dLbl>
              <c:idx val="47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{0F540E2F-F158-0D4D-A146-727CF12C7A6D}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3863-5148-AC2E-962CD7304189}"/>
                </c:ext>
              </c:extLst>
            </c:dLbl>
            <c:dLbl>
              <c:idx val="48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{13F68F68-498C-994F-966B-49DC991BD66C}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3863-5148-AC2E-962CD7304189}"/>
                </c:ext>
              </c:extLst>
            </c:dLbl>
            <c:dLbl>
              <c:idx val="49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{2CF0FEDE-A0DE-554C-BD0A-86C20983D293}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3863-5148-AC2E-962CD7304189}"/>
                </c:ext>
              </c:extLst>
            </c:dLbl>
            <c:dLbl>
              <c:idx val="50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{58791DAA-BA68-E640-9917-A43AEE058EE4}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3863-5148-AC2E-962CD7304189}"/>
                </c:ext>
              </c:extLst>
            </c:dLbl>
            <c:dLbl>
              <c:idx val="51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{05916F48-A76F-334C-97C7-868AEFF1FD93}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3863-5148-AC2E-962CD7304189}"/>
                </c:ext>
              </c:extLst>
            </c:dLbl>
            <c:dLbl>
              <c:idx val="52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{6FC3DD1D-BC70-684E-BF66-5C838EA405B5}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3863-5148-AC2E-962CD7304189}"/>
                </c:ext>
              </c:extLst>
            </c:dLbl>
            <c:dLbl>
              <c:idx val="53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{1D092B56-394E-3E48-B40B-F3E6FD33DAC4}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3863-5148-AC2E-962CD7304189}"/>
                </c:ext>
              </c:extLst>
            </c:dLbl>
            <c:dLbl>
              <c:idx val="54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{A532FBAE-E1BE-664C-A515-4CE290613FF7}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3863-5148-AC2E-962CD7304189}"/>
                </c:ext>
              </c:extLst>
            </c:dLbl>
            <c:dLbl>
              <c:idx val="55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{2FB72DAE-F001-9B49-A90B-3B4865288150}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3863-5148-AC2E-962CD7304189}"/>
                </c:ext>
              </c:extLst>
            </c:dLbl>
            <c:dLbl>
              <c:idx val="56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{B6A18EBE-AF77-5C48-9770-C9A9461F2992}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3863-5148-AC2E-962CD7304189}"/>
                </c:ext>
              </c:extLst>
            </c:dLbl>
            <c:dLbl>
              <c:idx val="57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{4F470AE4-211A-ED47-A767-4A5E6AE188FC}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3863-5148-AC2E-962CD7304189}"/>
                </c:ext>
              </c:extLst>
            </c:dLbl>
            <c:dLbl>
              <c:idx val="58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{A70756E9-BBDF-0A42-8257-E975478AA00E}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3863-5148-AC2E-962CD7304189}"/>
                </c:ext>
              </c:extLst>
            </c:dLbl>
            <c:dLbl>
              <c:idx val="59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{D3DAC40F-F41E-F343-BA56-5E8ACB55551B}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3863-5148-AC2E-962CD7304189}"/>
                </c:ext>
              </c:extLst>
            </c:dLbl>
            <c:dLbl>
              <c:idx val="60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{B7B0C42E-C933-2849-8C39-9F7A994B70F5}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3863-5148-AC2E-962CD7304189}"/>
                </c:ext>
              </c:extLst>
            </c:dLbl>
            <c:dLbl>
              <c:idx val="61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{361067BF-2C6A-F243-9CD7-2C44EF15E00E}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3863-5148-AC2E-962CD7304189}"/>
                </c:ext>
              </c:extLst>
            </c:dLbl>
            <c:dLbl>
              <c:idx val="62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{3B71F954-4D2C-8D4E-BF2A-D24C1346FA27}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3863-5148-AC2E-962CD7304189}"/>
                </c:ext>
              </c:extLst>
            </c:dLbl>
            <c:dLbl>
              <c:idx val="63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{967E66D7-2170-5C46-BCDF-FC693BDAFF0C}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3863-5148-AC2E-962CD7304189}"/>
                </c:ext>
              </c:extLst>
            </c:dLbl>
            <c:dLbl>
              <c:idx val="64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{0109D743-F6E3-F841-A69F-29D95F01B35F}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3863-5148-AC2E-962CD7304189}"/>
                </c:ext>
              </c:extLst>
            </c:dLbl>
            <c:dLbl>
              <c:idx val="65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{D1A27A01-BF65-F84E-A5B2-BED24800F9A6}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3863-5148-AC2E-962CD7304189}"/>
                </c:ext>
              </c:extLst>
            </c:dLbl>
            <c:dLbl>
              <c:idx val="66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{36A24092-7222-EB4B-8551-BFC5423BA3AD}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3863-5148-AC2E-962CD7304189}"/>
                </c:ext>
              </c:extLst>
            </c:dLbl>
            <c:dLbl>
              <c:idx val="67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{A4E28179-6AD9-BC45-80E5-D55B6D752617}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3863-5148-AC2E-962CD7304189}"/>
                </c:ext>
              </c:extLst>
            </c:dLbl>
            <c:dLbl>
              <c:idx val="68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{FDB04F12-796D-FA4B-A1BA-5C44D6A4ECDC}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3863-5148-AC2E-962CD7304189}"/>
                </c:ext>
              </c:extLst>
            </c:dLbl>
            <c:dLbl>
              <c:idx val="69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{309F5C24-903F-6E4F-9060-481934BDA938}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3863-5148-AC2E-962CD7304189}"/>
                </c:ext>
              </c:extLst>
            </c:dLbl>
            <c:dLbl>
              <c:idx val="70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{DC2327B3-A50C-4F40-A985-980DF6BA1676}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3863-5148-AC2E-962CD7304189}"/>
                </c:ext>
              </c:extLst>
            </c:dLbl>
            <c:dLbl>
              <c:idx val="71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{A500C150-4A8A-674D-9E06-A123C34EAFC4}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3863-5148-AC2E-962CD7304189}"/>
                </c:ext>
              </c:extLst>
            </c:dLbl>
            <c:dLbl>
              <c:idx val="72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{E17CCD67-62B8-7246-8E26-72039C36F000}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3863-5148-AC2E-962CD7304189}"/>
                </c:ext>
              </c:extLst>
            </c:dLbl>
            <c:dLbl>
              <c:idx val="73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{2F5017B2-2526-1B4A-9078-F34B22BD114E}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3863-5148-AC2E-962CD7304189}"/>
                </c:ext>
              </c:extLst>
            </c:dLbl>
            <c:dLbl>
              <c:idx val="74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{4735717F-04ED-6047-A9C9-1AFF20F4C96B}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3863-5148-AC2E-962CD7304189}"/>
                </c:ext>
              </c:extLst>
            </c:dLbl>
            <c:dLbl>
              <c:idx val="75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{EE7454E6-A3F4-C448-A6B8-126A23B7B358}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3863-5148-AC2E-962CD7304189}"/>
                </c:ext>
              </c:extLst>
            </c:dLbl>
            <c:dLbl>
              <c:idx val="76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{6EFF7578-B9F5-0C44-88DE-5055C5D781C9}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3863-5148-AC2E-962CD7304189}"/>
                </c:ext>
              </c:extLst>
            </c:dLbl>
            <c:dLbl>
              <c:idx val="77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{5369EFA0-22C2-194B-B5C0-0BF2FA130221}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3863-5148-AC2E-962CD7304189}"/>
                </c:ext>
              </c:extLst>
            </c:dLbl>
            <c:dLbl>
              <c:idx val="78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{A33C9391-8C0D-424D-B669-F1369E9D9355}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3863-5148-AC2E-962CD7304189}"/>
                </c:ext>
              </c:extLst>
            </c:dLbl>
            <c:dLbl>
              <c:idx val="79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{9B613CDE-A2E2-A74D-BDFB-361E72F5D6C3}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3863-5148-AC2E-962CD7304189}"/>
                </c:ext>
              </c:extLst>
            </c:dLbl>
            <c:dLbl>
              <c:idx val="80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{56B17558-CD93-6A4B-B050-35E26ED27CED}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3863-5148-AC2E-962CD7304189}"/>
                </c:ext>
              </c:extLst>
            </c:dLbl>
            <c:dLbl>
              <c:idx val="81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{72246530-22E1-DE47-A629-D2922EF22D42}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3863-5148-AC2E-962CD7304189}"/>
                </c:ext>
              </c:extLst>
            </c:dLbl>
            <c:dLbl>
              <c:idx val="82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{BDD3B217-8C4A-2A40-8FC4-A0EFD0EA1A66}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3863-5148-AC2E-962CD7304189}"/>
                </c:ext>
              </c:extLst>
            </c:dLbl>
            <c:dLbl>
              <c:idx val="83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{4D2E3768-99AA-2245-A79D-85DA4D1FE911}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3863-5148-AC2E-962CD7304189}"/>
                </c:ext>
              </c:extLst>
            </c:dLbl>
            <c:dLbl>
              <c:idx val="84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{395EFE1C-57DC-0149-853E-4FFCE2C2D601}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3863-5148-AC2E-962CD7304189}"/>
                </c:ext>
              </c:extLst>
            </c:dLbl>
            <c:dLbl>
              <c:idx val="85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{F51FBBCF-DB6B-164B-9E46-7C7B0C7BEE1D}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3863-5148-AC2E-962CD7304189}"/>
                </c:ext>
              </c:extLst>
            </c:dLbl>
            <c:dLbl>
              <c:idx val="86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{84C31E65-BD27-3142-A4C4-AD5917DB3379}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3863-5148-AC2E-962CD7304189}"/>
                </c:ext>
              </c:extLst>
            </c:dLbl>
            <c:dLbl>
              <c:idx val="87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{B7AC8F2A-4E01-374B-8D8B-5EAD56724E74}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3863-5148-AC2E-962CD7304189}"/>
                </c:ext>
              </c:extLst>
            </c:dLbl>
            <c:dLbl>
              <c:idx val="88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{BFAA5408-0DBD-FD47-841B-12603F0F747A}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3863-5148-AC2E-962CD7304189}"/>
                </c:ext>
              </c:extLst>
            </c:dLbl>
            <c:dLbl>
              <c:idx val="89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{1BF462D5-9FD8-3C41-8404-FD1544415445}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3863-5148-AC2E-962CD7304189}"/>
                </c:ext>
              </c:extLst>
            </c:dLbl>
            <c:dLbl>
              <c:idx val="90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{DC4A2DD9-AD43-084E-B567-34F97DD5D90C}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3863-5148-AC2E-962CD7304189}"/>
                </c:ext>
              </c:extLst>
            </c:dLbl>
            <c:dLbl>
              <c:idx val="91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{07E0EBA1-1DF3-3A4C-9F7C-44490EC6F0EA}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3863-5148-AC2E-962CD7304189}"/>
                </c:ext>
              </c:extLst>
            </c:dLbl>
            <c:dLbl>
              <c:idx val="92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{E113CC43-E5E5-4940-8012-7125FFE0D178}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3863-5148-AC2E-962CD7304189}"/>
                </c:ext>
              </c:extLst>
            </c:dLbl>
            <c:dLbl>
              <c:idx val="93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{DB8823EC-2AA3-B44D-82F2-61B9F9848DC4}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3863-5148-AC2E-962CD7304189}"/>
                </c:ext>
              </c:extLst>
            </c:dLbl>
            <c:dLbl>
              <c:idx val="94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{094AC2F6-0471-D24C-9B28-1DFC9FEF5BBD}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mortality'!$G$103:$G$168</c:f>
              <c:numCache>
                <c:formatCode>0.00</c:formatCode>
                <c:ptCount val="66"/>
                <c:pt idx="0">
                  <c:v>-0.46428571428572241</c:v>
                </c:pt>
                <c:pt idx="1">
                  <c:v>-16.642857142857167</c:v>
                </c:pt>
                <c:pt idx="2">
                  <c:v>-28.571428571428612</c:v>
                </c:pt>
                <c:pt idx="3">
                  <c:v>-30.214285714285722</c:v>
                </c:pt>
                <c:pt idx="4">
                  <c:v>-29.14285714285711</c:v>
                </c:pt>
                <c:pt idx="5">
                  <c:v>-29.535714285714278</c:v>
                </c:pt>
                <c:pt idx="6">
                  <c:v>-26.892857142857167</c:v>
                </c:pt>
                <c:pt idx="7">
                  <c:v>-24.321428571428555</c:v>
                </c:pt>
                <c:pt idx="8">
                  <c:v>-21.571428571428555</c:v>
                </c:pt>
                <c:pt idx="9">
                  <c:v>-14.785714285714278</c:v>
                </c:pt>
                <c:pt idx="10">
                  <c:v>-11.428571428571445</c:v>
                </c:pt>
                <c:pt idx="11">
                  <c:v>-8.4285714285714448</c:v>
                </c:pt>
                <c:pt idx="12">
                  <c:v>-1.3571428571428328</c:v>
                </c:pt>
                <c:pt idx="13">
                  <c:v>-0.53571428571427759</c:v>
                </c:pt>
                <c:pt idx="14">
                  <c:v>-4.6071428571428896</c:v>
                </c:pt>
                <c:pt idx="15">
                  <c:v>-7.5714285714285552</c:v>
                </c:pt>
                <c:pt idx="16">
                  <c:v>-9.5357142857142776</c:v>
                </c:pt>
                <c:pt idx="17">
                  <c:v>-8.75</c:v>
                </c:pt>
                <c:pt idx="18">
                  <c:v>-10.357142857142833</c:v>
                </c:pt>
                <c:pt idx="19">
                  <c:v>-13.892857142857167</c:v>
                </c:pt>
                <c:pt idx="20">
                  <c:v>-14.678571428571445</c:v>
                </c:pt>
                <c:pt idx="21">
                  <c:v>-14.928571428571416</c:v>
                </c:pt>
                <c:pt idx="22">
                  <c:v>-15.642857142857139</c:v>
                </c:pt>
                <c:pt idx="23">
                  <c:v>-16.5</c:v>
                </c:pt>
                <c:pt idx="24">
                  <c:v>-19.071428571428555</c:v>
                </c:pt>
                <c:pt idx="25">
                  <c:v>-20.25</c:v>
                </c:pt>
                <c:pt idx="26">
                  <c:v>-19.25</c:v>
                </c:pt>
                <c:pt idx="27">
                  <c:v>-19.964285714285722</c:v>
                </c:pt>
                <c:pt idx="28">
                  <c:v>-22.25</c:v>
                </c:pt>
                <c:pt idx="29">
                  <c:v>-15.071428571428584</c:v>
                </c:pt>
                <c:pt idx="30">
                  <c:v>-4.25</c:v>
                </c:pt>
                <c:pt idx="31">
                  <c:v>-8.964285714285694</c:v>
                </c:pt>
                <c:pt idx="32">
                  <c:v>-18.142857142857167</c:v>
                </c:pt>
                <c:pt idx="33">
                  <c:v>-13.714285714285722</c:v>
                </c:pt>
                <c:pt idx="34">
                  <c:v>-2.3214285714285552</c:v>
                </c:pt>
                <c:pt idx="35">
                  <c:v>-7.1428571428583609E-2</c:v>
                </c:pt>
                <c:pt idx="36">
                  <c:v>-12.25</c:v>
                </c:pt>
                <c:pt idx="37">
                  <c:v>-21.249999999999986</c:v>
                </c:pt>
                <c:pt idx="38">
                  <c:v>-11.214285714285722</c:v>
                </c:pt>
                <c:pt idx="39">
                  <c:v>-3.75</c:v>
                </c:pt>
                <c:pt idx="40">
                  <c:v>-11.357142857142847</c:v>
                </c:pt>
                <c:pt idx="41">
                  <c:v>-15.142857142857153</c:v>
                </c:pt>
                <c:pt idx="42">
                  <c:v>-7.1071428571428612</c:v>
                </c:pt>
                <c:pt idx="43">
                  <c:v>-1.9642857142857082</c:v>
                </c:pt>
                <c:pt idx="44">
                  <c:v>-3.6785714285714306</c:v>
                </c:pt>
                <c:pt idx="45">
                  <c:v>-5.75</c:v>
                </c:pt>
                <c:pt idx="46">
                  <c:v>-6.7857142857142918</c:v>
                </c:pt>
                <c:pt idx="47">
                  <c:v>-4.7857142857142918</c:v>
                </c:pt>
                <c:pt idx="48">
                  <c:v>-6.5714285714285694</c:v>
                </c:pt>
                <c:pt idx="49">
                  <c:v>-12.785714285714278</c:v>
                </c:pt>
                <c:pt idx="50">
                  <c:v>-13</c:v>
                </c:pt>
                <c:pt idx="51">
                  <c:v>-9.8214285714285694</c:v>
                </c:pt>
                <c:pt idx="52">
                  <c:v>-8.2499999999999929</c:v>
                </c:pt>
                <c:pt idx="53">
                  <c:v>-6.8928571428571459</c:v>
                </c:pt>
                <c:pt idx="54">
                  <c:v>-7.8214285714285765</c:v>
                </c:pt>
                <c:pt idx="55">
                  <c:v>-9.2142857142857153</c:v>
                </c:pt>
                <c:pt idx="56">
                  <c:v>-9.25</c:v>
                </c:pt>
                <c:pt idx="57">
                  <c:v>-6.4285714285714306</c:v>
                </c:pt>
                <c:pt idx="58">
                  <c:v>-1.2142857142857153</c:v>
                </c:pt>
                <c:pt idx="59">
                  <c:v>0.8928571428571459</c:v>
                </c:pt>
                <c:pt idx="60">
                  <c:v>0.6011904761904816</c:v>
                </c:pt>
                <c:pt idx="61">
                  <c:v>-0.49285714285714732</c:v>
                </c:pt>
                <c:pt idx="62">
                  <c:v>-1.5208333333333357</c:v>
                </c:pt>
                <c:pt idx="63">
                  <c:v>0.60000000000000142</c:v>
                </c:pt>
                <c:pt idx="64">
                  <c:v>-1.1875</c:v>
                </c:pt>
                <c:pt idx="65">
                  <c:v>-5</c:v>
                </c:pt>
              </c:numCache>
            </c:numRef>
          </c:xVal>
          <c:yVal>
            <c:numRef>
              <c:f>'Covod_19 mortality'!$H$103:$H$168</c:f>
              <c:numCache>
                <c:formatCode>General</c:formatCode>
                <c:ptCount val="66"/>
                <c:pt idx="0">
                  <c:v>810.85714285714289</c:v>
                </c:pt>
                <c:pt idx="1">
                  <c:v>803.35714285714289</c:v>
                </c:pt>
                <c:pt idx="2">
                  <c:v>777.57142857142856</c:v>
                </c:pt>
                <c:pt idx="3">
                  <c:v>746.21428571428567</c:v>
                </c:pt>
                <c:pt idx="4">
                  <c:v>717.14285714285711</c:v>
                </c:pt>
                <c:pt idx="5">
                  <c:v>687.92857142857144</c:v>
                </c:pt>
                <c:pt idx="6">
                  <c:v>658.07142857142856</c:v>
                </c:pt>
                <c:pt idx="7">
                  <c:v>634.14285714285711</c:v>
                </c:pt>
                <c:pt idx="8">
                  <c:v>609.42857142857144</c:v>
                </c:pt>
                <c:pt idx="9">
                  <c:v>591</c:v>
                </c:pt>
                <c:pt idx="10">
                  <c:v>579.85714285714289</c:v>
                </c:pt>
                <c:pt idx="11">
                  <c:v>568.14285714285711</c:v>
                </c:pt>
                <c:pt idx="12">
                  <c:v>563</c:v>
                </c:pt>
                <c:pt idx="13">
                  <c:v>565.42857142857144</c:v>
                </c:pt>
                <c:pt idx="14">
                  <c:v>561.92857142857144</c:v>
                </c:pt>
                <c:pt idx="15">
                  <c:v>556.21428571428567</c:v>
                </c:pt>
                <c:pt idx="16">
                  <c:v>546.78571428571433</c:v>
                </c:pt>
                <c:pt idx="17">
                  <c:v>537.14285714285711</c:v>
                </c:pt>
                <c:pt idx="18">
                  <c:v>529.28571428571433</c:v>
                </c:pt>
                <c:pt idx="19">
                  <c:v>516.42857142857144</c:v>
                </c:pt>
                <c:pt idx="20">
                  <c:v>501.5</c:v>
                </c:pt>
                <c:pt idx="21">
                  <c:v>487.07142857142856</c:v>
                </c:pt>
                <c:pt idx="22">
                  <c:v>471.64285714285717</c:v>
                </c:pt>
                <c:pt idx="23">
                  <c:v>455.78571428571428</c:v>
                </c:pt>
                <c:pt idx="24">
                  <c:v>438.64285714285717</c:v>
                </c:pt>
                <c:pt idx="25">
                  <c:v>417.64285714285717</c:v>
                </c:pt>
                <c:pt idx="26">
                  <c:v>398.14285714285717</c:v>
                </c:pt>
                <c:pt idx="27">
                  <c:v>379.14285714285717</c:v>
                </c:pt>
                <c:pt idx="28">
                  <c:v>358.21428571428572</c:v>
                </c:pt>
                <c:pt idx="29">
                  <c:v>334.64285714285717</c:v>
                </c:pt>
                <c:pt idx="30">
                  <c:v>328.07142857142856</c:v>
                </c:pt>
                <c:pt idx="31">
                  <c:v>326.14285714285717</c:v>
                </c:pt>
                <c:pt idx="32">
                  <c:v>310.14285714285717</c:v>
                </c:pt>
                <c:pt idx="33">
                  <c:v>289.85714285714283</c:v>
                </c:pt>
                <c:pt idx="34">
                  <c:v>282.71428571428572</c:v>
                </c:pt>
                <c:pt idx="35">
                  <c:v>285.21428571428572</c:v>
                </c:pt>
                <c:pt idx="36">
                  <c:v>282.57142857142856</c:v>
                </c:pt>
                <c:pt idx="37">
                  <c:v>260.71428571428572</c:v>
                </c:pt>
                <c:pt idx="38">
                  <c:v>240.07142857142858</c:v>
                </c:pt>
                <c:pt idx="39">
                  <c:v>238.28571428571428</c:v>
                </c:pt>
                <c:pt idx="40">
                  <c:v>232.57142857142858</c:v>
                </c:pt>
                <c:pt idx="41">
                  <c:v>215.57142857142858</c:v>
                </c:pt>
                <c:pt idx="42">
                  <c:v>202.28571428571428</c:v>
                </c:pt>
                <c:pt idx="43">
                  <c:v>201.35714285714286</c:v>
                </c:pt>
                <c:pt idx="44">
                  <c:v>198.35714285714286</c:v>
                </c:pt>
                <c:pt idx="45">
                  <c:v>194</c:v>
                </c:pt>
                <c:pt idx="46">
                  <c:v>186.85714285714286</c:v>
                </c:pt>
                <c:pt idx="47">
                  <c:v>180.42857142857142</c:v>
                </c:pt>
                <c:pt idx="48">
                  <c:v>177.28571428571428</c:v>
                </c:pt>
                <c:pt idx="49">
                  <c:v>167.28571428571428</c:v>
                </c:pt>
                <c:pt idx="50">
                  <c:v>151.71428571428572</c:v>
                </c:pt>
                <c:pt idx="51">
                  <c:v>141.28571428571428</c:v>
                </c:pt>
                <c:pt idx="52">
                  <c:v>132.07142857142858</c:v>
                </c:pt>
                <c:pt idx="53">
                  <c:v>124.78571428571429</c:v>
                </c:pt>
                <c:pt idx="54">
                  <c:v>118.28571428571429</c:v>
                </c:pt>
                <c:pt idx="55">
                  <c:v>109.14285714285714</c:v>
                </c:pt>
                <c:pt idx="56">
                  <c:v>99.857142857142861</c:v>
                </c:pt>
                <c:pt idx="57">
                  <c:v>90.642857142857139</c:v>
                </c:pt>
                <c:pt idx="58">
                  <c:v>87</c:v>
                </c:pt>
                <c:pt idx="59">
                  <c:v>88.214285714285708</c:v>
                </c:pt>
                <c:pt idx="60">
                  <c:v>88.785714285714292</c:v>
                </c:pt>
                <c:pt idx="61">
                  <c:v>89.416666666666671</c:v>
                </c:pt>
                <c:pt idx="62">
                  <c:v>87.8</c:v>
                </c:pt>
                <c:pt idx="63">
                  <c:v>86.375</c:v>
                </c:pt>
                <c:pt idx="64">
                  <c:v>89</c:v>
                </c:pt>
                <c:pt idx="65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3863-5148-AC2E-962CD7304189}"/>
            </c:ext>
          </c:extLst>
        </c:ser>
        <c:ser>
          <c:idx val="2"/>
          <c:order val="1"/>
          <c:tx>
            <c:v>France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mortality'!$I$206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{E66E74D9-D35D-234C-B3E9-48DE73EC3B5E}</c15:txfldGUID>
                      <c15:f>'Covod_19 mortality'!$I$206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3863-5148-AC2E-962CD7304189}"/>
                </c:ext>
              </c:extLst>
            </c:dLbl>
            <c:dLbl>
              <c:idx val="1"/>
              <c:tx>
                <c:strRef>
                  <c:f>'Covod_19 mortality'!$I$207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{44097869-4CCB-0E4A-A709-858F62E89CE9}</c15:txfldGUID>
                      <c15:f>'Covod_19 mortality'!$I$207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3863-5148-AC2E-962CD7304189}"/>
                </c:ext>
              </c:extLst>
            </c:dLbl>
            <c:dLbl>
              <c:idx val="2"/>
              <c:tx>
                <c:strRef>
                  <c:f>'Covod_19 mortality'!$I$208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{D5E8FFAC-C04B-3C4C-A491-16A153DED963}</c15:txfldGUID>
                      <c15:f>'Covod_19 mortality'!$I$208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3863-5148-AC2E-962CD7304189}"/>
                </c:ext>
              </c:extLst>
            </c:dLbl>
            <c:dLbl>
              <c:idx val="3"/>
              <c:tx>
                <c:strRef>
                  <c:f>'Covod_19 mortality'!$I$209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{085D2EDE-9BAF-7A4E-B95A-2E79A0D0EF06}</c15:txfldGUID>
                      <c15:f>'Covod_19 mortality'!$I$209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3863-5148-AC2E-962CD7304189}"/>
                </c:ext>
              </c:extLst>
            </c:dLbl>
            <c:dLbl>
              <c:idx val="4"/>
              <c:tx>
                <c:strRef>
                  <c:f>'Covod_19 mortality'!$I$210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{1B7CE476-8011-6347-848F-70E6C08BC217}</c15:txfldGUID>
                      <c15:f>'Covod_19 mortality'!$I$210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3863-5148-AC2E-962CD7304189}"/>
                </c:ext>
              </c:extLst>
            </c:dLbl>
            <c:dLbl>
              <c:idx val="5"/>
              <c:tx>
                <c:strRef>
                  <c:f>'Covod_19 mortality'!$I$211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{94AAEB7C-7524-F54B-8870-530CE479EA7A}</c15:txfldGUID>
                      <c15:f>'Covod_19 mortality'!$I$211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3863-5148-AC2E-962CD7304189}"/>
                </c:ext>
              </c:extLst>
            </c:dLbl>
            <c:dLbl>
              <c:idx val="6"/>
              <c:tx>
                <c:strRef>
                  <c:f>'Covod_19 mortality'!$I$212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{58578B36-DFB7-F042-A743-80636A1B734F}</c15:txfldGUID>
                      <c15:f>'Covod_19 mortality'!$I$212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3863-5148-AC2E-962CD7304189}"/>
                </c:ext>
              </c:extLst>
            </c:dLbl>
            <c:dLbl>
              <c:idx val="7"/>
              <c:tx>
                <c:strRef>
                  <c:f>'Covod_19 mortality'!$I$213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{DBD4129D-0A40-A645-BBA2-A42BB5AC2B5F}</c15:txfldGUID>
                      <c15:f>'Covod_19 mortality'!$I$213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3863-5148-AC2E-962CD7304189}"/>
                </c:ext>
              </c:extLst>
            </c:dLbl>
            <c:dLbl>
              <c:idx val="8"/>
              <c:tx>
                <c:strRef>
                  <c:f>'Covod_19 mortality'!$I$214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{7AC6D6D0-2D3F-AA44-B6A0-D5581D8FFC76}</c15:txfldGUID>
                      <c15:f>'Covod_19 mortality'!$I$214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3863-5148-AC2E-962CD7304189}"/>
                </c:ext>
              </c:extLst>
            </c:dLbl>
            <c:dLbl>
              <c:idx val="9"/>
              <c:tx>
                <c:strRef>
                  <c:f>'Covod_19 mortality'!$I$215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{2D1B1C34-C3A6-994C-A0FA-BB43E2CD11B2}</c15:txfldGUID>
                      <c15:f>'Covod_19 mortality'!$I$215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3863-5148-AC2E-962CD7304189}"/>
                </c:ext>
              </c:extLst>
            </c:dLbl>
            <c:dLbl>
              <c:idx val="10"/>
              <c:tx>
                <c:strRef>
                  <c:f>'Covod_19 mortality'!$I$216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{1CFA606C-069D-DB4B-8DAC-F72ACC817190}</c15:txfldGUID>
                      <c15:f>'Covod_19 mortality'!$I$216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3863-5148-AC2E-962CD7304189}"/>
                </c:ext>
              </c:extLst>
            </c:dLbl>
            <c:dLbl>
              <c:idx val="11"/>
              <c:tx>
                <c:strRef>
                  <c:f>'Covod_19 mortality'!$I$217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{A06C1247-2904-6C43-88F2-58A5EA169F8F}</c15:txfldGUID>
                      <c15:f>'Covod_19 mortality'!$I$217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3863-5148-AC2E-962CD7304189}"/>
                </c:ext>
              </c:extLst>
            </c:dLbl>
            <c:dLbl>
              <c:idx val="12"/>
              <c:tx>
                <c:strRef>
                  <c:f>'Covod_19 mortality'!$I$218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{3957F60C-A1A8-844F-B5A1-488825CB9A03}</c15:txfldGUID>
                      <c15:f>'Covod_19 mortality'!$I$218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3863-5148-AC2E-962CD7304189}"/>
                </c:ext>
              </c:extLst>
            </c:dLbl>
            <c:dLbl>
              <c:idx val="13"/>
              <c:tx>
                <c:strRef>
                  <c:f>'Covod_19 mortality'!$I$219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{830BC31E-1ABF-9F41-BE1C-DC6E92BD77B2}</c15:txfldGUID>
                      <c15:f>'Covod_19 mortality'!$I$219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3863-5148-AC2E-962CD7304189}"/>
                </c:ext>
              </c:extLst>
            </c:dLbl>
            <c:dLbl>
              <c:idx val="14"/>
              <c:tx>
                <c:strRef>
                  <c:f>'Covod_19 mortality'!$I$220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{F82010F9-C45B-2643-BE4E-925DC990CE6D}</c15:txfldGUID>
                      <c15:f>'Covod_19 mortality'!$I$220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3863-5148-AC2E-962CD7304189}"/>
                </c:ext>
              </c:extLst>
            </c:dLbl>
            <c:dLbl>
              <c:idx val="15"/>
              <c:tx>
                <c:strRef>
                  <c:f>'Covod_19 mortality'!$I$221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{7ED49D5D-E7AD-6E4F-A223-42221DC5B5E0}</c15:txfldGUID>
                      <c15:f>'Covod_19 mortality'!$I$221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3863-5148-AC2E-962CD7304189}"/>
                </c:ext>
              </c:extLst>
            </c:dLbl>
            <c:dLbl>
              <c:idx val="16"/>
              <c:tx>
                <c:strRef>
                  <c:f>'Covod_19 mortality'!$I$222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{FBE3FDFA-7FAA-A04C-8F5F-E97B78AC1305}</c15:txfldGUID>
                      <c15:f>'Covod_19 mortality'!$I$222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3863-5148-AC2E-962CD7304189}"/>
                </c:ext>
              </c:extLst>
            </c:dLbl>
            <c:dLbl>
              <c:idx val="17"/>
              <c:tx>
                <c:strRef>
                  <c:f>'Covod_19 mortality'!$I$223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{0E13942B-29E1-E64E-ACF5-5A621A652F93}</c15:txfldGUID>
                      <c15:f>'Covod_19 mortality'!$I$223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3863-5148-AC2E-962CD7304189}"/>
                </c:ext>
              </c:extLst>
            </c:dLbl>
            <c:dLbl>
              <c:idx val="18"/>
              <c:tx>
                <c:strRef>
                  <c:f>'Covod_19 mortality'!$I$224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{0DEC5413-C473-C949-87EF-B723098E10A0}</c15:txfldGUID>
                      <c15:f>'Covod_19 mortality'!$I$224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3863-5148-AC2E-962CD7304189}"/>
                </c:ext>
              </c:extLst>
            </c:dLbl>
            <c:dLbl>
              <c:idx val="19"/>
              <c:tx>
                <c:strRef>
                  <c:f>'Covod_19 mortality'!$I$225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{4D1F2C6B-9CD9-2E42-9DE6-E87D2B640183}</c15:txfldGUID>
                      <c15:f>'Covod_19 mortality'!$I$225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3863-5148-AC2E-962CD7304189}"/>
                </c:ext>
              </c:extLst>
            </c:dLbl>
            <c:dLbl>
              <c:idx val="20"/>
              <c:tx>
                <c:strRef>
                  <c:f>'Covod_19 mortality'!$I$226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{CD21794C-9CD8-5142-B399-BC2B27868442}</c15:txfldGUID>
                      <c15:f>'Covod_19 mortality'!$I$226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3863-5148-AC2E-962CD7304189}"/>
                </c:ext>
              </c:extLst>
            </c:dLbl>
            <c:dLbl>
              <c:idx val="21"/>
              <c:tx>
                <c:strRef>
                  <c:f>'Covod_19 mortality'!$I$227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{27C38E22-76F8-ED4F-98F3-FA680CF627D9}</c15:txfldGUID>
                      <c15:f>'Covod_19 mortality'!$I$227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3863-5148-AC2E-962CD7304189}"/>
                </c:ext>
              </c:extLst>
            </c:dLbl>
            <c:dLbl>
              <c:idx val="22"/>
              <c:tx>
                <c:strRef>
                  <c:f>'Covod_19 mortality'!$I$228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{C60E8976-4DBC-9D47-801A-BD290FA7E639}</c15:txfldGUID>
                      <c15:f>'Covod_19 mortality'!$I$228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3863-5148-AC2E-962CD7304189}"/>
                </c:ext>
              </c:extLst>
            </c:dLbl>
            <c:dLbl>
              <c:idx val="23"/>
              <c:tx>
                <c:strRef>
                  <c:f>'Covod_19 mortality'!$I$229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{E60F1FEF-F876-AB4E-814F-5F7DB5D4077C}</c15:txfldGUID>
                      <c15:f>'Covod_19 mortality'!$I$229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3863-5148-AC2E-962CD7304189}"/>
                </c:ext>
              </c:extLst>
            </c:dLbl>
            <c:dLbl>
              <c:idx val="2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{C9CC1420-D0A4-284B-9A12-D4A3C0203408}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3863-5148-AC2E-962CD7304189}"/>
                </c:ext>
              </c:extLst>
            </c:dLbl>
            <c:dLbl>
              <c:idx val="2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{005A9082-F662-564F-9F82-3C88612A071C}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3863-5148-AC2E-962CD7304189}"/>
                </c:ext>
              </c:extLst>
            </c:dLbl>
            <c:dLbl>
              <c:idx val="2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{C4BD5DD7-2283-A04B-AF05-9C7C1592D92E}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3863-5148-AC2E-962CD7304189}"/>
                </c:ext>
              </c:extLst>
            </c:dLbl>
            <c:dLbl>
              <c:idx val="2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{5C9598DD-9BEC-9644-A820-C399DAA525A6}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3863-5148-AC2E-962CD7304189}"/>
                </c:ext>
              </c:extLst>
            </c:dLbl>
            <c:dLbl>
              <c:idx val="2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{73B06149-0DFE-AE47-8129-0E4F80DB0A64}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3863-5148-AC2E-962CD7304189}"/>
                </c:ext>
              </c:extLst>
            </c:dLbl>
            <c:dLbl>
              <c:idx val="2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{CB4C2F48-A66E-9945-ABA3-ABAD148100FD}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3863-5148-AC2E-962CD7304189}"/>
                </c:ext>
              </c:extLst>
            </c:dLbl>
            <c:dLbl>
              <c:idx val="3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{EA9FD083-FA60-ED43-A59E-E6F3088BDB34}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3863-5148-AC2E-962CD7304189}"/>
                </c:ext>
              </c:extLst>
            </c:dLbl>
            <c:dLbl>
              <c:idx val="3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{3FD01C26-07F9-2B49-8D27-6599B3F1886C}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3863-5148-AC2E-962CD7304189}"/>
                </c:ext>
              </c:extLst>
            </c:dLbl>
            <c:dLbl>
              <c:idx val="3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{8C5B30CE-AEA1-3F4F-B8BB-58368C02513C}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3863-5148-AC2E-962CD7304189}"/>
                </c:ext>
              </c:extLst>
            </c:dLbl>
            <c:dLbl>
              <c:idx val="3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{E6269958-D384-9744-AE48-20548AD3EC02}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3863-5148-AC2E-962CD7304189}"/>
                </c:ext>
              </c:extLst>
            </c:dLbl>
            <c:dLbl>
              <c:idx val="3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{9EB7478B-2CCC-654B-A126-0D4D95583C38}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3863-5148-AC2E-962CD7304189}"/>
                </c:ext>
              </c:extLst>
            </c:dLbl>
            <c:dLbl>
              <c:idx val="3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{4E06CB59-7ACC-7247-B3E7-6B0DA335AA2B}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3863-5148-AC2E-962CD7304189}"/>
                </c:ext>
              </c:extLst>
            </c:dLbl>
            <c:dLbl>
              <c:idx val="3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{A3D5DF03-8DD7-CC4E-82F3-CE4B785C0C62}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3863-5148-AC2E-962CD7304189}"/>
                </c:ext>
              </c:extLst>
            </c:dLbl>
            <c:dLbl>
              <c:idx val="3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{2FF4E83C-B3E4-3D4E-B6D1-F26CB3D80D0B}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3863-5148-AC2E-962CD7304189}"/>
                </c:ext>
              </c:extLst>
            </c:dLbl>
            <c:dLbl>
              <c:idx val="3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{851C30D5-7E69-F445-825F-9FAA18454A46}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3863-5148-AC2E-962CD7304189}"/>
                </c:ext>
              </c:extLst>
            </c:dLbl>
            <c:dLbl>
              <c:idx val="3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{5AE5D8B2-4EFA-4B48-8D2D-D3018323F97D}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3863-5148-AC2E-962CD7304189}"/>
                </c:ext>
              </c:extLst>
            </c:dLbl>
            <c:dLbl>
              <c:idx val="4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{0BCEEBEA-6276-6940-8FC5-959C337DC545}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3863-5148-AC2E-962CD7304189}"/>
                </c:ext>
              </c:extLst>
            </c:dLbl>
            <c:dLbl>
              <c:idx val="4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{E54046D0-55CF-734B-93FD-D3C229D2E873}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3863-5148-AC2E-962CD7304189}"/>
                </c:ext>
              </c:extLst>
            </c:dLbl>
            <c:dLbl>
              <c:idx val="4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{457EF999-59DF-AC43-A7C8-2A674C721DCA}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3863-5148-AC2E-962CD7304189}"/>
                </c:ext>
              </c:extLst>
            </c:dLbl>
            <c:dLbl>
              <c:idx val="4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{6F23DB1A-5CC9-024E-8773-3CFF3E7E9AC3}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3863-5148-AC2E-962CD7304189}"/>
                </c:ext>
              </c:extLst>
            </c:dLbl>
            <c:dLbl>
              <c:idx val="4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{EF7BD9FE-EE11-EE47-88A3-E4AC04BB725E}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3863-5148-AC2E-962CD7304189}"/>
                </c:ext>
              </c:extLst>
            </c:dLbl>
            <c:dLbl>
              <c:idx val="4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{CF3181D3-7426-C441-92DA-E3981E7E1BD6}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3863-5148-AC2E-962CD7304189}"/>
                </c:ext>
              </c:extLst>
            </c:dLbl>
            <c:dLbl>
              <c:idx val="4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{BFACC521-1FC3-324F-B6B0-F8C826B7C03E}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3863-5148-AC2E-962CD7304189}"/>
                </c:ext>
              </c:extLst>
            </c:dLbl>
            <c:dLbl>
              <c:idx val="4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{7F20A8AE-4AC7-2346-87A6-9FE348D360FA}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3863-5148-AC2E-962CD7304189}"/>
                </c:ext>
              </c:extLst>
            </c:dLbl>
            <c:dLbl>
              <c:idx val="4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{DEF6B2C9-039B-7E47-B8FA-A848764F48C2}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3863-5148-AC2E-962CD7304189}"/>
                </c:ext>
              </c:extLst>
            </c:dLbl>
            <c:dLbl>
              <c:idx val="4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{DC047837-A93E-FD4E-AE9B-043BFA0E7C25}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3863-5148-AC2E-962CD7304189}"/>
                </c:ext>
              </c:extLst>
            </c:dLbl>
            <c:dLbl>
              <c:idx val="5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{4409E17E-D09B-904C-B7D0-5A6984D96F77}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3863-5148-AC2E-962CD7304189}"/>
                </c:ext>
              </c:extLst>
            </c:dLbl>
            <c:dLbl>
              <c:idx val="5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{4ADAA7B3-28A3-8345-BD4A-611EAAFE9E73}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3863-5148-AC2E-962CD7304189}"/>
                </c:ext>
              </c:extLst>
            </c:dLbl>
            <c:dLbl>
              <c:idx val="5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{C4D3DCD3-F899-8E43-BBDC-B2AE0E203BFC}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3863-5148-AC2E-962CD7304189}"/>
                </c:ext>
              </c:extLst>
            </c:dLbl>
            <c:dLbl>
              <c:idx val="5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{169B480B-E952-1B47-A2BA-ECB145715BEA}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3863-5148-AC2E-962CD7304189}"/>
                </c:ext>
              </c:extLst>
            </c:dLbl>
            <c:dLbl>
              <c:idx val="5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{38E28D7C-E09B-8B4D-84E7-8F7C0EDD7FAA}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3863-5148-AC2E-962CD7304189}"/>
                </c:ext>
              </c:extLst>
            </c:dLbl>
            <c:dLbl>
              <c:idx val="5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{6B0B27ED-3571-D745-9D83-2084AE411F32}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3863-5148-AC2E-962CD7304189}"/>
                </c:ext>
              </c:extLst>
            </c:dLbl>
            <c:dLbl>
              <c:idx val="5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{9FBE548C-EAF6-4148-A2BC-95B125C0FC07}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3863-5148-AC2E-962CD7304189}"/>
                </c:ext>
              </c:extLst>
            </c:dLbl>
            <c:dLbl>
              <c:idx val="5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{4DC63139-E63B-4E4B-AE45-DD6B41320743}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3863-5148-AC2E-962CD7304189}"/>
                </c:ext>
              </c:extLst>
            </c:dLbl>
            <c:dLbl>
              <c:idx val="5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{50076B4A-58D5-844C-82AC-9E8898BB9DAF}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3863-5148-AC2E-962CD7304189}"/>
                </c:ext>
              </c:extLst>
            </c:dLbl>
            <c:dLbl>
              <c:idx val="5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{A93D2D5B-C905-A449-983D-76257F7A2DC3}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3863-5148-AC2E-962CD7304189}"/>
                </c:ext>
              </c:extLst>
            </c:dLbl>
            <c:dLbl>
              <c:idx val="6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{92507FF3-CC7B-5248-920A-F294F21D6446}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3863-5148-AC2E-962CD7304189}"/>
                </c:ext>
              </c:extLst>
            </c:dLbl>
            <c:dLbl>
              <c:idx val="6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{BAB534AB-2D6F-324E-B2E4-D7BB323F99B4}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3863-5148-AC2E-962CD7304189}"/>
                </c:ext>
              </c:extLst>
            </c:dLbl>
            <c:dLbl>
              <c:idx val="6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{2DCB9251-AB50-044F-A781-68544CB48D4C}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3863-5148-AC2E-962CD7304189}"/>
                </c:ext>
              </c:extLst>
            </c:dLbl>
            <c:dLbl>
              <c:idx val="6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{246AD2A6-5166-7848-8D45-7DFB3636186D}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3863-5148-AC2E-962CD7304189}"/>
                </c:ext>
              </c:extLst>
            </c:dLbl>
            <c:dLbl>
              <c:idx val="6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{4E99FEB5-5337-3843-8154-5B6D6DD71268}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3863-5148-AC2E-962CD7304189}"/>
                </c:ext>
              </c:extLst>
            </c:dLbl>
            <c:dLbl>
              <c:idx val="6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{175A4D13-9297-1847-9107-A5D10C509090}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3863-5148-AC2E-962CD7304189}"/>
                </c:ext>
              </c:extLst>
            </c:dLbl>
            <c:dLbl>
              <c:idx val="6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{1357443B-DEBC-084F-9FCC-2C76D2F41BB8}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3863-5148-AC2E-962CD7304189}"/>
                </c:ext>
              </c:extLst>
            </c:dLbl>
            <c:dLbl>
              <c:idx val="6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{F7B6C48B-6C01-3440-9F07-F6522800FB7F}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3863-5148-AC2E-962CD7304189}"/>
                </c:ext>
              </c:extLst>
            </c:dLbl>
            <c:dLbl>
              <c:idx val="6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{40412B9F-564B-5A42-8C6E-2808FB41616C}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3863-5148-AC2E-962CD7304189}"/>
                </c:ext>
              </c:extLst>
            </c:dLbl>
            <c:dLbl>
              <c:idx val="6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{7FDDA2FE-3CA5-2347-9365-64DBC4AFE320}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3863-5148-AC2E-962CD7304189}"/>
                </c:ext>
              </c:extLst>
            </c:dLbl>
            <c:dLbl>
              <c:idx val="7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{5719C1F1-2AB9-604C-9244-528B27B17BA7}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3863-5148-AC2E-962CD7304189}"/>
                </c:ext>
              </c:extLst>
            </c:dLbl>
            <c:dLbl>
              <c:idx val="7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{A988C3D2-0624-3745-99AE-E2253AE873BA}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3863-5148-AC2E-962CD7304189}"/>
                </c:ext>
              </c:extLst>
            </c:dLbl>
            <c:dLbl>
              <c:idx val="7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{A4FC8508-1CD2-D248-A777-ABE5B838EBC4}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3863-5148-AC2E-962CD7304189}"/>
                </c:ext>
              </c:extLst>
            </c:dLbl>
            <c:dLbl>
              <c:idx val="7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{D6B31156-08E5-7A47-B5E3-B3FF6A126812}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3863-5148-AC2E-962CD7304189}"/>
                </c:ext>
              </c:extLst>
            </c:dLbl>
            <c:dLbl>
              <c:idx val="7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{5AA9DDE5-7D60-9943-B9CF-B517D0559486}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3863-5148-AC2E-962CD7304189}"/>
                </c:ext>
              </c:extLst>
            </c:dLbl>
            <c:dLbl>
              <c:idx val="7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{C2B2F3C0-9BA6-4546-ACE5-C7F7A6C87452}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3863-5148-AC2E-962CD7304189}"/>
                </c:ext>
              </c:extLst>
            </c:dLbl>
            <c:dLbl>
              <c:idx val="7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{00FC283F-3BCD-184B-830F-634C3F665CA7}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3863-5148-AC2E-962CD7304189}"/>
                </c:ext>
              </c:extLst>
            </c:dLbl>
            <c:dLbl>
              <c:idx val="7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{E3CB8790-5229-1645-BC79-BA89150555AC}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3863-5148-AC2E-962CD7304189}"/>
                </c:ext>
              </c:extLst>
            </c:dLbl>
            <c:dLbl>
              <c:idx val="7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{F198656A-7C2A-A24F-BA8A-92299CA7BE95}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3863-5148-AC2E-962CD7304189}"/>
                </c:ext>
              </c:extLst>
            </c:dLbl>
            <c:dLbl>
              <c:idx val="7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{0BBA31AF-9CBD-374D-8FE3-AE01533A2719}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3863-5148-AC2E-962CD7304189}"/>
                </c:ext>
              </c:extLst>
            </c:dLbl>
            <c:dLbl>
              <c:idx val="8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{2FC5313A-520E-5E4D-AC46-B45C5DD70356}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3863-5148-AC2E-962CD7304189}"/>
                </c:ext>
              </c:extLst>
            </c:dLbl>
            <c:dLbl>
              <c:idx val="8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{11C25680-B63D-7E44-98F3-16ED51F9F5B2}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3863-5148-AC2E-962CD7304189}"/>
                </c:ext>
              </c:extLst>
            </c:dLbl>
            <c:dLbl>
              <c:idx val="8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{68D6DB1F-81D2-904E-AF1B-7064D9849F17}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3863-5148-AC2E-962CD7304189}"/>
                </c:ext>
              </c:extLst>
            </c:dLbl>
            <c:dLbl>
              <c:idx val="8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{72D440ED-0987-A546-A89F-A5668FD6BB5E}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mortality'!$G$206:$G$259</c:f>
              <c:numCache>
                <c:formatCode>0.00</c:formatCode>
                <c:ptCount val="54"/>
                <c:pt idx="0">
                  <c:v>-25.285714285714278</c:v>
                </c:pt>
                <c:pt idx="1">
                  <c:v>18.928571428571445</c:v>
                </c:pt>
                <c:pt idx="2">
                  <c:v>-18.14285714285711</c:v>
                </c:pt>
                <c:pt idx="3">
                  <c:v>-36.964285714285722</c:v>
                </c:pt>
                <c:pt idx="4">
                  <c:v>-13.678571428571445</c:v>
                </c:pt>
                <c:pt idx="5">
                  <c:v>-12.89285714285711</c:v>
                </c:pt>
                <c:pt idx="6">
                  <c:v>-15.928571428571445</c:v>
                </c:pt>
                <c:pt idx="7">
                  <c:v>-48.571428571428612</c:v>
                </c:pt>
                <c:pt idx="8">
                  <c:v>-80.035714285714278</c:v>
                </c:pt>
                <c:pt idx="9">
                  <c:v>-62.035714285714278</c:v>
                </c:pt>
                <c:pt idx="10">
                  <c:v>-44.714285714285722</c:v>
                </c:pt>
                <c:pt idx="11">
                  <c:v>-38.071428571428555</c:v>
                </c:pt>
                <c:pt idx="12">
                  <c:v>-24.285714285714278</c:v>
                </c:pt>
                <c:pt idx="13">
                  <c:v>-18.75</c:v>
                </c:pt>
                <c:pt idx="14">
                  <c:v>-19.357142857142861</c:v>
                </c:pt>
                <c:pt idx="15">
                  <c:v>-22.107142857142861</c:v>
                </c:pt>
                <c:pt idx="16">
                  <c:v>-26.5</c:v>
                </c:pt>
                <c:pt idx="17">
                  <c:v>-27.571428571428584</c:v>
                </c:pt>
                <c:pt idx="18">
                  <c:v>-24.428571428571416</c:v>
                </c:pt>
                <c:pt idx="19">
                  <c:v>-19.642857142857139</c:v>
                </c:pt>
                <c:pt idx="20">
                  <c:v>-14.642857142857139</c:v>
                </c:pt>
                <c:pt idx="21">
                  <c:v>-12.857142857142861</c:v>
                </c:pt>
                <c:pt idx="22">
                  <c:v>-16.250000000000014</c:v>
                </c:pt>
                <c:pt idx="23">
                  <c:v>-12.571428571428569</c:v>
                </c:pt>
                <c:pt idx="24">
                  <c:v>-5.3214285714285694</c:v>
                </c:pt>
                <c:pt idx="25">
                  <c:v>-7.6428571428571388</c:v>
                </c:pt>
                <c:pt idx="26">
                  <c:v>-9.2142857142857082</c:v>
                </c:pt>
                <c:pt idx="27">
                  <c:v>-4.6428571428571388</c:v>
                </c:pt>
                <c:pt idx="28">
                  <c:v>-7.142857142857153</c:v>
                </c:pt>
                <c:pt idx="29">
                  <c:v>-7.0357142857142918</c:v>
                </c:pt>
                <c:pt idx="30">
                  <c:v>0.4285714285714306</c:v>
                </c:pt>
                <c:pt idx="31">
                  <c:v>-2.3285714285714505</c:v>
                </c:pt>
                <c:pt idx="32">
                  <c:v>-0.27142857142864329</c:v>
                </c:pt>
                <c:pt idx="33">
                  <c:v>-9.9999999999980105E-2</c:v>
                </c:pt>
                <c:pt idx="34">
                  <c:v>-16.56428571428556</c:v>
                </c:pt>
                <c:pt idx="35">
                  <c:v>-19.957142857142827</c:v>
                </c:pt>
                <c:pt idx="36">
                  <c:v>-14.842857142857227</c:v>
                </c:pt>
                <c:pt idx="37">
                  <c:v>-18.685714285714312</c:v>
                </c:pt>
                <c:pt idx="38">
                  <c:v>-14.385714285714258</c:v>
                </c:pt>
                <c:pt idx="39">
                  <c:v>-9.6571428571427802</c:v>
                </c:pt>
                <c:pt idx="40">
                  <c:v>-10.007142857142881</c:v>
                </c:pt>
                <c:pt idx="41">
                  <c:v>-6.9000000000001549</c:v>
                </c:pt>
                <c:pt idx="42">
                  <c:v>-6.3285714285714576</c:v>
                </c:pt>
                <c:pt idx="43">
                  <c:v>-6.1571428571427802</c:v>
                </c:pt>
                <c:pt idx="44">
                  <c:v>-3.9928571428571153</c:v>
                </c:pt>
                <c:pt idx="45">
                  <c:v>-1.7142857142857117</c:v>
                </c:pt>
                <c:pt idx="46">
                  <c:v>0.1428571428571459</c:v>
                </c:pt>
                <c:pt idx="47">
                  <c:v>-1.75</c:v>
                </c:pt>
                <c:pt idx="48">
                  <c:v>-4.1547619047619051</c:v>
                </c:pt>
                <c:pt idx="49">
                  <c:v>-3.5428571428571409</c:v>
                </c:pt>
                <c:pt idx="50">
                  <c:v>-3.4166666666666679</c:v>
                </c:pt>
                <c:pt idx="51">
                  <c:v>-3.7666666666666693</c:v>
                </c:pt>
                <c:pt idx="52">
                  <c:v>-4.75</c:v>
                </c:pt>
                <c:pt idx="53">
                  <c:v>-5.6666666666666643</c:v>
                </c:pt>
              </c:numCache>
            </c:numRef>
          </c:xVal>
          <c:yVal>
            <c:numRef>
              <c:f>'Covod_19 mortality'!$H$206:$H$259</c:f>
              <c:numCache>
                <c:formatCode>General</c:formatCode>
                <c:ptCount val="54"/>
                <c:pt idx="0">
                  <c:v>817.14285714285711</c:v>
                </c:pt>
                <c:pt idx="1">
                  <c:v>833.07142857142856</c:v>
                </c:pt>
                <c:pt idx="2">
                  <c:v>855</c:v>
                </c:pt>
                <c:pt idx="3">
                  <c:v>796.78571428571433</c:v>
                </c:pt>
                <c:pt idx="4">
                  <c:v>781.07142857142856</c:v>
                </c:pt>
                <c:pt idx="5">
                  <c:v>769.42857142857144</c:v>
                </c:pt>
                <c:pt idx="6">
                  <c:v>755.28571428571433</c:v>
                </c:pt>
                <c:pt idx="7">
                  <c:v>737.57142857142856</c:v>
                </c:pt>
                <c:pt idx="8">
                  <c:v>658.14285714285711</c:v>
                </c:pt>
                <c:pt idx="9">
                  <c:v>577.5</c:v>
                </c:pt>
                <c:pt idx="10">
                  <c:v>534.07142857142856</c:v>
                </c:pt>
                <c:pt idx="11">
                  <c:v>488.07142857142856</c:v>
                </c:pt>
                <c:pt idx="12">
                  <c:v>457.92857142857144</c:v>
                </c:pt>
                <c:pt idx="13">
                  <c:v>439.5</c:v>
                </c:pt>
                <c:pt idx="14">
                  <c:v>420.42857142857144</c:v>
                </c:pt>
                <c:pt idx="15">
                  <c:v>400.78571428571428</c:v>
                </c:pt>
                <c:pt idx="16">
                  <c:v>376.21428571428572</c:v>
                </c:pt>
                <c:pt idx="17">
                  <c:v>347.78571428571428</c:v>
                </c:pt>
                <c:pt idx="18">
                  <c:v>321.07142857142856</c:v>
                </c:pt>
                <c:pt idx="19">
                  <c:v>298.92857142857144</c:v>
                </c:pt>
                <c:pt idx="20">
                  <c:v>281.78571428571428</c:v>
                </c:pt>
                <c:pt idx="21">
                  <c:v>269.64285714285717</c:v>
                </c:pt>
                <c:pt idx="22">
                  <c:v>256.07142857142856</c:v>
                </c:pt>
                <c:pt idx="23">
                  <c:v>237.14285714285714</c:v>
                </c:pt>
                <c:pt idx="24">
                  <c:v>230.92857142857142</c:v>
                </c:pt>
                <c:pt idx="25">
                  <c:v>226.5</c:v>
                </c:pt>
                <c:pt idx="26">
                  <c:v>215.64285714285714</c:v>
                </c:pt>
                <c:pt idx="27">
                  <c:v>208.07142857142858</c:v>
                </c:pt>
                <c:pt idx="28">
                  <c:v>206.35714285714286</c:v>
                </c:pt>
                <c:pt idx="29">
                  <c:v>193.78571428571428</c:v>
                </c:pt>
                <c:pt idx="30">
                  <c:v>192.28571428571428</c:v>
                </c:pt>
                <c:pt idx="31">
                  <c:v>194.64285714285714</c:v>
                </c:pt>
                <c:pt idx="32">
                  <c:v>187.62857142857138</c:v>
                </c:pt>
                <c:pt idx="33">
                  <c:v>194.09999999999985</c:v>
                </c:pt>
                <c:pt idx="34">
                  <c:v>187.42857142857142</c:v>
                </c:pt>
                <c:pt idx="35">
                  <c:v>160.97142857142873</c:v>
                </c:pt>
                <c:pt idx="36">
                  <c:v>147.51428571428576</c:v>
                </c:pt>
                <c:pt idx="37">
                  <c:v>131.28571428571428</c:v>
                </c:pt>
                <c:pt idx="38">
                  <c:v>110.14285714285714</c:v>
                </c:pt>
                <c:pt idx="39">
                  <c:v>102.51428571428576</c:v>
                </c:pt>
                <c:pt idx="40">
                  <c:v>90.828571428571578</c:v>
                </c:pt>
                <c:pt idx="41">
                  <c:v>82.5</c:v>
                </c:pt>
                <c:pt idx="42">
                  <c:v>77.028571428571269</c:v>
                </c:pt>
                <c:pt idx="43">
                  <c:v>69.842857142857085</c:v>
                </c:pt>
                <c:pt idx="44">
                  <c:v>64.714285714285708</c:v>
                </c:pt>
                <c:pt idx="45">
                  <c:v>61.857142857142854</c:v>
                </c:pt>
                <c:pt idx="46">
                  <c:v>61.285714285714285</c:v>
                </c:pt>
                <c:pt idx="47">
                  <c:v>62.142857142857146</c:v>
                </c:pt>
                <c:pt idx="48">
                  <c:v>57.785714285714285</c:v>
                </c:pt>
                <c:pt idx="49">
                  <c:v>53.833333333333336</c:v>
                </c:pt>
                <c:pt idx="50">
                  <c:v>50.7</c:v>
                </c:pt>
                <c:pt idx="51">
                  <c:v>47</c:v>
                </c:pt>
                <c:pt idx="52">
                  <c:v>43.166666666666664</c:v>
                </c:pt>
                <c:pt idx="53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4-3863-5148-AC2E-962CD7304189}"/>
            </c:ext>
          </c:extLst>
        </c:ser>
        <c:ser>
          <c:idx val="3"/>
          <c:order val="2"/>
          <c:tx>
            <c:v>Spain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mortality'!$I$290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{98B8707F-9738-E842-AA42-CF6369C9E25B}</c15:txfldGUID>
                      <c15:f>'Covod_19 mortality'!$I$290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3863-5148-AC2E-962CD7304189}"/>
                </c:ext>
              </c:extLst>
            </c:dLbl>
            <c:dLbl>
              <c:idx val="1"/>
              <c:tx>
                <c:strRef>
                  <c:f>'Covod_19 mortality'!$I$291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{57EB5F3C-BF04-494C-A1E1-B5F4D240E53D}</c15:txfldGUID>
                      <c15:f>'Covod_19 mortality'!$I$291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3863-5148-AC2E-962CD7304189}"/>
                </c:ext>
              </c:extLst>
            </c:dLbl>
            <c:dLbl>
              <c:idx val="2"/>
              <c:tx>
                <c:strRef>
                  <c:f>'Covod_19 mortality'!$I$292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{29E5F294-BE21-364B-8D9C-5F081C7F7593}</c15:txfldGUID>
                      <c15:f>'Covod_19 mortality'!$I$292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3863-5148-AC2E-962CD7304189}"/>
                </c:ext>
              </c:extLst>
            </c:dLbl>
            <c:dLbl>
              <c:idx val="3"/>
              <c:tx>
                <c:strRef>
                  <c:f>'Covod_19 mortality'!$I$293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{27F1446A-111F-F04B-B56C-FD1C3EEA527F}</c15:txfldGUID>
                      <c15:f>'Covod_19 mortality'!$I$293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3863-5148-AC2E-962CD7304189}"/>
                </c:ext>
              </c:extLst>
            </c:dLbl>
            <c:dLbl>
              <c:idx val="4"/>
              <c:tx>
                <c:strRef>
                  <c:f>'Covod_19 mortality'!$I$294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{E29A1351-EF4F-8D47-B768-312BCC40580B}</c15:txfldGUID>
                      <c15:f>'Covod_19 mortality'!$I$294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3863-5148-AC2E-962CD7304189}"/>
                </c:ext>
              </c:extLst>
            </c:dLbl>
            <c:dLbl>
              <c:idx val="5"/>
              <c:tx>
                <c:strRef>
                  <c:f>'Covod_19 mortality'!$I$295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{C71E73F5-7DE1-FE48-9EF8-A0D7CB36882B}</c15:txfldGUID>
                      <c15:f>'Covod_19 mortality'!$I$295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3863-5148-AC2E-962CD7304189}"/>
                </c:ext>
              </c:extLst>
            </c:dLbl>
            <c:dLbl>
              <c:idx val="6"/>
              <c:tx>
                <c:strRef>
                  <c:f>'Covod_19 mortality'!$I$296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{E3E05D0C-5455-614F-8888-325A779BCB34}</c15:txfldGUID>
                      <c15:f>'Covod_19 mortality'!$I$296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3863-5148-AC2E-962CD7304189}"/>
                </c:ext>
              </c:extLst>
            </c:dLbl>
            <c:dLbl>
              <c:idx val="7"/>
              <c:tx>
                <c:strRef>
                  <c:f>'Covod_19 mortality'!$I$297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{A88DDB88-1743-5241-B749-F91803067AD7}</c15:txfldGUID>
                      <c15:f>'Covod_19 mortality'!$I$297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3863-5148-AC2E-962CD7304189}"/>
                </c:ext>
              </c:extLst>
            </c:dLbl>
            <c:dLbl>
              <c:idx val="8"/>
              <c:tx>
                <c:strRef>
                  <c:f>'Covod_19 mortality'!$I$298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{0BE208DF-243C-504F-8422-EBC61EF4FF5B}</c15:txfldGUID>
                      <c15:f>'Covod_19 mortality'!$I$298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3863-5148-AC2E-962CD7304189}"/>
                </c:ext>
              </c:extLst>
            </c:dLbl>
            <c:dLbl>
              <c:idx val="9"/>
              <c:tx>
                <c:strRef>
                  <c:f>'Covod_19 mortality'!$I$299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{8AE9F740-C166-CB4E-88BF-ED339BD76969}</c15:txfldGUID>
                      <c15:f>'Covod_19 mortality'!$I$299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3863-5148-AC2E-962CD7304189}"/>
                </c:ext>
              </c:extLst>
            </c:dLbl>
            <c:dLbl>
              <c:idx val="10"/>
              <c:tx>
                <c:strRef>
                  <c:f>'Covod_19 mortality'!$I$300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{421C1859-1079-3B40-9411-0BAB6C9827F1}</c15:txfldGUID>
                      <c15:f>'Covod_19 mortality'!$I$300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3863-5148-AC2E-962CD7304189}"/>
                </c:ext>
              </c:extLst>
            </c:dLbl>
            <c:dLbl>
              <c:idx val="11"/>
              <c:tx>
                <c:strRef>
                  <c:f>'Covod_19 mortality'!$I$301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{2C09F92D-3BB4-AB40-A801-C2E4E268CB63}</c15:txfldGUID>
                      <c15:f>'Covod_19 mortality'!$I$301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3863-5148-AC2E-962CD7304189}"/>
                </c:ext>
              </c:extLst>
            </c:dLbl>
            <c:dLbl>
              <c:idx val="12"/>
              <c:tx>
                <c:strRef>
                  <c:f>'Covod_19 mortality'!$I$302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{A9136C8A-E38B-6F45-9CF4-794EAF86721B}</c15:txfldGUID>
                      <c15:f>'Covod_19 mortality'!$I$302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3863-5148-AC2E-962CD7304189}"/>
                </c:ext>
              </c:extLst>
            </c:dLbl>
            <c:dLbl>
              <c:idx val="13"/>
              <c:tx>
                <c:strRef>
                  <c:f>'Covod_19 mortality'!$I$303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{D7176738-CF51-534D-8D5A-D22E2A567F4B}</c15:txfldGUID>
                      <c15:f>'Covod_19 mortality'!$I$303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3863-5148-AC2E-962CD7304189}"/>
                </c:ext>
              </c:extLst>
            </c:dLbl>
            <c:dLbl>
              <c:idx val="14"/>
              <c:tx>
                <c:strRef>
                  <c:f>'Covod_19 mortality'!$I$304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{EE65E2E0-E98F-D148-AED1-ECB067F389A8}</c15:txfldGUID>
                      <c15:f>'Covod_19 mortality'!$I$304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3863-5148-AC2E-962CD7304189}"/>
                </c:ext>
              </c:extLst>
            </c:dLbl>
            <c:dLbl>
              <c:idx val="15"/>
              <c:tx>
                <c:strRef>
                  <c:f>'Covod_19 mortality'!$I$305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{D820EEFC-CF69-E947-9C39-72150A41783B}</c15:txfldGUID>
                      <c15:f>'Covod_19 mortality'!$I$305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3863-5148-AC2E-962CD7304189}"/>
                </c:ext>
              </c:extLst>
            </c:dLbl>
            <c:dLbl>
              <c:idx val="16"/>
              <c:tx>
                <c:strRef>
                  <c:f>'Covod_19 mortality'!$I$306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{47471886-A1AC-D347-9571-7E89FEF329F7}</c15:txfldGUID>
                      <c15:f>'Covod_19 mortality'!$I$306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3863-5148-AC2E-962CD7304189}"/>
                </c:ext>
              </c:extLst>
            </c:dLbl>
            <c:dLbl>
              <c:idx val="17"/>
              <c:tx>
                <c:strRef>
                  <c:f>'Covod_19 mortality'!$I$307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{2CB63D88-B6B8-4E49-AD2D-35A87B7FEB78}</c15:txfldGUID>
                      <c15:f>'Covod_19 mortality'!$I$307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3863-5148-AC2E-962CD7304189}"/>
                </c:ext>
              </c:extLst>
            </c:dLbl>
            <c:dLbl>
              <c:idx val="18"/>
              <c:tx>
                <c:strRef>
                  <c:f>'Covod_19 mortality'!$I$308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{92FA4400-03F2-CE40-8EB1-8A2E6AED95C3}</c15:txfldGUID>
                      <c15:f>'Covod_19 mortality'!$I$308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3863-5148-AC2E-962CD7304189}"/>
                </c:ext>
              </c:extLst>
            </c:dLbl>
            <c:dLbl>
              <c:idx val="19"/>
              <c:tx>
                <c:strRef>
                  <c:f>'Covod_19 mortality'!$I$309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{5A718561-1A4D-CB47-B470-4A8B806FEC21}</c15:txfldGUID>
                      <c15:f>'Covod_19 mortality'!$I$309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3863-5148-AC2E-962CD7304189}"/>
                </c:ext>
              </c:extLst>
            </c:dLbl>
            <c:dLbl>
              <c:idx val="20"/>
              <c:tx>
                <c:strRef>
                  <c:f>'Covod_19 mortality'!$I$310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{8BFE4C4C-5F2C-D045-B1A3-1B477EE67E17}</c15:txfldGUID>
                      <c15:f>'Covod_19 mortality'!$I$310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3863-5148-AC2E-962CD7304189}"/>
                </c:ext>
              </c:extLst>
            </c:dLbl>
            <c:dLbl>
              <c:idx val="21"/>
              <c:tx>
                <c:strRef>
                  <c:f>'Covod_19 mortality'!$I$311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{D6D81E57-E6C2-CC44-8418-A7EF8B569EDD}</c15:txfldGUID>
                      <c15:f>'Covod_19 mortality'!$I$311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3863-5148-AC2E-962CD7304189}"/>
                </c:ext>
              </c:extLst>
            </c:dLbl>
            <c:dLbl>
              <c:idx val="22"/>
              <c:tx>
                <c:strRef>
                  <c:f>'Covod_19 mortality'!$I$312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{5A277853-D78B-7043-B8D4-A97C618063F6}</c15:txfldGUID>
                      <c15:f>'Covod_19 mortality'!$I$312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3863-5148-AC2E-962CD7304189}"/>
                </c:ext>
              </c:extLst>
            </c:dLbl>
            <c:dLbl>
              <c:idx val="23"/>
              <c:tx>
                <c:strRef>
                  <c:f>'Covod_19 mortality'!$I$313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{C2DCA016-4C2A-774F-9A2C-016E0C2297E3}</c15:txfldGUID>
                      <c15:f>'Covod_19 mortality'!$I$313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3863-5148-AC2E-962CD7304189}"/>
                </c:ext>
              </c:extLst>
            </c:dLbl>
            <c:dLbl>
              <c:idx val="24"/>
              <c:tx>
                <c:strRef>
                  <c:f>'Covod_19 mortality'!$I$314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{59476D06-81AF-5B4F-8A13-54CFBD29ABE1}</c15:txfldGUID>
                      <c15:f>'Covod_19 mortality'!$I$314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3863-5148-AC2E-962CD7304189}"/>
                </c:ext>
              </c:extLst>
            </c:dLbl>
            <c:dLbl>
              <c:idx val="25"/>
              <c:tx>
                <c:strRef>
                  <c:f>'Covod_19 mortality'!$I$315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{9FC38652-1133-984C-B533-ABCC7366EF8E}</c15:txfldGUID>
                      <c15:f>'Covod_19 mortality'!$I$315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3863-5148-AC2E-962CD7304189}"/>
                </c:ext>
              </c:extLst>
            </c:dLbl>
            <c:dLbl>
              <c:idx val="26"/>
              <c:tx>
                <c:strRef>
                  <c:f>'Covod_19 mortality'!$I$316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{19C87D2C-3D4B-734D-B9D8-59BF3263A817}</c15:txfldGUID>
                      <c15:f>'Covod_19 mortality'!$I$316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3863-5148-AC2E-962CD7304189}"/>
                </c:ext>
              </c:extLst>
            </c:dLbl>
            <c:dLbl>
              <c:idx val="27"/>
              <c:tx>
                <c:strRef>
                  <c:f>'Covod_19 mortality'!$I$317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{72C4DED1-F82D-6A41-BE7D-15519163A449}</c15:txfldGUID>
                      <c15:f>'Covod_19 mortality'!$I$317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3863-5148-AC2E-962CD7304189}"/>
                </c:ext>
              </c:extLst>
            </c:dLbl>
            <c:dLbl>
              <c:idx val="28"/>
              <c:tx>
                <c:strRef>
                  <c:f>'Covod_19 mortality'!$I$318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{B4C24C21-6FCA-C54D-843B-D5FCB316B80A}</c15:txfldGUID>
                      <c15:f>'Covod_19 mortality'!$I$318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3863-5148-AC2E-962CD7304189}"/>
                </c:ext>
              </c:extLst>
            </c:dLbl>
            <c:dLbl>
              <c:idx val="29"/>
              <c:tx>
                <c:strRef>
                  <c:f>'Covod_19 mortality'!$I$319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{491EC519-7624-264C-B6CB-C6C7A03701DC}</c15:txfldGUID>
                      <c15:f>'Covod_19 mortality'!$I$319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3863-5148-AC2E-962CD7304189}"/>
                </c:ext>
              </c:extLst>
            </c:dLbl>
            <c:dLbl>
              <c:idx val="30"/>
              <c:tx>
                <c:strRef>
                  <c:f>'Covod_19 mortality'!$I$320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{5E3B8D5D-B4F4-BF4E-B69D-F4DE077F35A2}</c15:txfldGUID>
                      <c15:f>'Covod_19 mortality'!$I$320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3863-5148-AC2E-962CD7304189}"/>
                </c:ext>
              </c:extLst>
            </c:dLbl>
            <c:dLbl>
              <c:idx val="31"/>
              <c:tx>
                <c:strRef>
                  <c:f>'Covod_19 mortality'!$I$321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{C0928BDA-FE81-1D4C-BD73-87B8F411CE99}</c15:txfldGUID>
                      <c15:f>'Covod_19 mortality'!$I$321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3863-5148-AC2E-962CD7304189}"/>
                </c:ext>
              </c:extLst>
            </c:dLbl>
            <c:dLbl>
              <c:idx val="32"/>
              <c:tx>
                <c:strRef>
                  <c:f>'Covod_19 mortality'!$I$322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{7EE867D2-FD54-134D-8169-B38B7A8F4631}</c15:txfldGUID>
                      <c15:f>'Covod_19 mortality'!$I$322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3863-5148-AC2E-962CD7304189}"/>
                </c:ext>
              </c:extLst>
            </c:dLbl>
            <c:dLbl>
              <c:idx val="33"/>
              <c:tx>
                <c:strRef>
                  <c:f>'Covod_19 mortality'!$I$323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{1A85A8BA-917D-BC4A-B3C4-FA9B67A866C9}</c15:txfldGUID>
                      <c15:f>'Covod_19 mortality'!$I$323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3863-5148-AC2E-962CD7304189}"/>
                </c:ext>
              </c:extLst>
            </c:dLbl>
            <c:dLbl>
              <c:idx val="34"/>
              <c:tx>
                <c:strRef>
                  <c:f>'Covod_19 mortality'!$I$324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{6CA83384-03E4-4A41-AA19-4F47D5BBB58A}</c15:txfldGUID>
                      <c15:f>'Covod_19 mortality'!$I$324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3863-5148-AC2E-962CD7304189}"/>
                </c:ext>
              </c:extLst>
            </c:dLbl>
            <c:dLbl>
              <c:idx val="35"/>
              <c:tx>
                <c:strRef>
                  <c:f>'Covod_19 mortality'!$I$325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{6975EBDD-90D6-8545-9D5B-5EB748CC264A}</c15:txfldGUID>
                      <c15:f>'Covod_19 mortality'!$I$325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3863-5148-AC2E-962CD7304189}"/>
                </c:ext>
              </c:extLst>
            </c:dLbl>
            <c:dLbl>
              <c:idx val="36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{246BC0A8-C74C-034B-8635-8192A5CC2908}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3863-5148-AC2E-962CD7304189}"/>
                </c:ext>
              </c:extLst>
            </c:dLbl>
            <c:dLbl>
              <c:idx val="37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{07FC666F-CC03-D34F-BB50-8858C1811C0E}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3863-5148-AC2E-962CD7304189}"/>
                </c:ext>
              </c:extLst>
            </c:dLbl>
            <c:dLbl>
              <c:idx val="38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{08269B5A-4415-9B4B-94F4-4EEF1D2823BA}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3863-5148-AC2E-962CD7304189}"/>
                </c:ext>
              </c:extLst>
            </c:dLbl>
            <c:dLbl>
              <c:idx val="39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{1C1D36EB-E733-D740-AC56-F70FCC786138}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3863-5148-AC2E-962CD7304189}"/>
                </c:ext>
              </c:extLst>
            </c:dLbl>
            <c:dLbl>
              <c:idx val="40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{46B705FB-AA5D-DE4B-AE4B-2CDE2E72B300}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3863-5148-AC2E-962CD7304189}"/>
                </c:ext>
              </c:extLst>
            </c:dLbl>
            <c:dLbl>
              <c:idx val="41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{B6B51274-CCC1-E44B-A8DF-E9F0ECCDC9BA}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3863-5148-AC2E-962CD7304189}"/>
                </c:ext>
              </c:extLst>
            </c:dLbl>
            <c:dLbl>
              <c:idx val="42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{81679BA2-33F9-9744-9205-6BA5A744DDB2}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3863-5148-AC2E-962CD7304189}"/>
                </c:ext>
              </c:extLst>
            </c:dLbl>
            <c:dLbl>
              <c:idx val="43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{43D8A3F2-7ED1-2E46-A487-D4F82D293F77}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3863-5148-AC2E-962CD7304189}"/>
                </c:ext>
              </c:extLst>
            </c:dLbl>
            <c:dLbl>
              <c:idx val="44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{B1550046-E5B2-014D-AB8E-7D806471CC75}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3863-5148-AC2E-962CD7304189}"/>
                </c:ext>
              </c:extLst>
            </c:dLbl>
            <c:dLbl>
              <c:idx val="45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{6496F1D8-3DE4-264C-AFAF-CE27E105F675}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2-3863-5148-AC2E-962CD7304189}"/>
                </c:ext>
              </c:extLst>
            </c:dLbl>
            <c:dLbl>
              <c:idx val="46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{A3EE2A97-ADB9-9348-87C0-01E16C3D3473}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3863-5148-AC2E-962CD7304189}"/>
                </c:ext>
              </c:extLst>
            </c:dLbl>
            <c:dLbl>
              <c:idx val="47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{4A0BCA74-CA0A-0C40-89C3-7D6825E9AA33}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3863-5148-AC2E-962CD7304189}"/>
                </c:ext>
              </c:extLst>
            </c:dLbl>
            <c:dLbl>
              <c:idx val="48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{A8AA67CC-191B-AC44-8518-2719D1C83B6D}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3863-5148-AC2E-962CD7304189}"/>
                </c:ext>
              </c:extLst>
            </c:dLbl>
            <c:dLbl>
              <c:idx val="49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{938B7D04-6FE1-AD48-A7E4-A61C77A6B4D3}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3863-5148-AC2E-962CD7304189}"/>
                </c:ext>
              </c:extLst>
            </c:dLbl>
            <c:dLbl>
              <c:idx val="50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{BB00BB54-60F8-8047-8C50-8787C782F062}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3863-5148-AC2E-962CD7304189}"/>
                </c:ext>
              </c:extLst>
            </c:dLbl>
            <c:dLbl>
              <c:idx val="51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{E9377A5B-33EB-8545-BA7F-D5D9E755ED90}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3863-5148-AC2E-962CD7304189}"/>
                </c:ext>
              </c:extLst>
            </c:dLbl>
            <c:dLbl>
              <c:idx val="52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{0991064F-4296-1A41-836B-5A277C92FF66}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3863-5148-AC2E-962CD7304189}"/>
                </c:ext>
              </c:extLst>
            </c:dLbl>
            <c:dLbl>
              <c:idx val="53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{DA71A5FE-A925-0E48-AAB1-6DDC527FF916}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3863-5148-AC2E-962CD7304189}"/>
                </c:ext>
              </c:extLst>
            </c:dLbl>
            <c:dLbl>
              <c:idx val="54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{D20D1A08-B1B4-3845-BD98-FAE2A63BD274}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3863-5148-AC2E-962CD7304189}"/>
                </c:ext>
              </c:extLst>
            </c:dLbl>
            <c:dLbl>
              <c:idx val="55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{11E18D11-F67C-1C4C-B338-136F70D5F1D4}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3863-5148-AC2E-962CD7304189}"/>
                </c:ext>
              </c:extLst>
            </c:dLbl>
            <c:dLbl>
              <c:idx val="56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{AFDAC0B4-34B0-7247-8A7F-7B2775E60182}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3863-5148-AC2E-962CD7304189}"/>
                </c:ext>
              </c:extLst>
            </c:dLbl>
            <c:dLbl>
              <c:idx val="57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{E8156694-76F0-DB43-A04E-3876C155D89B}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3863-5148-AC2E-962CD7304189}"/>
                </c:ext>
              </c:extLst>
            </c:dLbl>
            <c:dLbl>
              <c:idx val="58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{799D1FAA-5B0D-3742-9A00-2B70BF90B650}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3863-5148-AC2E-962CD7304189}"/>
                </c:ext>
              </c:extLst>
            </c:dLbl>
            <c:dLbl>
              <c:idx val="59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{7058F81B-3E0F-E24D-9190-EF5AA912B830}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3863-5148-AC2E-962CD7304189}"/>
                </c:ext>
              </c:extLst>
            </c:dLbl>
            <c:dLbl>
              <c:idx val="60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{3F73CD75-9F65-2A42-9FC3-892F1EBCC181}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3863-5148-AC2E-962CD7304189}"/>
                </c:ext>
              </c:extLst>
            </c:dLbl>
            <c:dLbl>
              <c:idx val="61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{2AE80889-64B6-CB4A-834E-4B2FBE5F8B9A}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3863-5148-AC2E-962CD7304189}"/>
                </c:ext>
              </c:extLst>
            </c:dLbl>
            <c:dLbl>
              <c:idx val="62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{F2684876-C976-F14A-AE5D-D11798F8FFAB}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3863-5148-AC2E-962CD7304189}"/>
                </c:ext>
              </c:extLst>
            </c:dLbl>
            <c:dLbl>
              <c:idx val="63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{5CBA2120-B99B-F140-A496-BE1E1DC1B06E}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3863-5148-AC2E-962CD7304189}"/>
                </c:ext>
              </c:extLst>
            </c:dLbl>
            <c:dLbl>
              <c:idx val="64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{62675918-97BA-7447-855B-967E457EC6A4}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3863-5148-AC2E-962CD7304189}"/>
                </c:ext>
              </c:extLst>
            </c:dLbl>
            <c:dLbl>
              <c:idx val="65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{D8D864A6-5FD0-DB4C-B94B-9C6250D2CF5B}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3863-5148-AC2E-962CD7304189}"/>
                </c:ext>
              </c:extLst>
            </c:dLbl>
            <c:dLbl>
              <c:idx val="66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{1C111E13-C8A4-F04D-8F80-37D003585137}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3863-5148-AC2E-962CD7304189}"/>
                </c:ext>
              </c:extLst>
            </c:dLbl>
            <c:dLbl>
              <c:idx val="67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{7E7A6669-5A49-474F-AF9C-E59ADA312CE9}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8-3863-5148-AC2E-962CD7304189}"/>
                </c:ext>
              </c:extLst>
            </c:dLbl>
            <c:dLbl>
              <c:idx val="68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{0901E9FD-1BCB-0448-A2BC-C2F8A7D2694D}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3863-5148-AC2E-962CD7304189}"/>
                </c:ext>
              </c:extLst>
            </c:dLbl>
            <c:dLbl>
              <c:idx val="69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{2310623F-E392-494C-A560-1323EA992A09}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3863-5148-AC2E-962CD7304189}"/>
                </c:ext>
              </c:extLst>
            </c:dLbl>
            <c:dLbl>
              <c:idx val="70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{EA4D5B5C-5A24-6447-89B2-E1E06B8541AE}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3863-5148-AC2E-962CD7304189}"/>
                </c:ext>
              </c:extLst>
            </c:dLbl>
            <c:dLbl>
              <c:idx val="71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{623363CF-6347-474C-AF0C-30FB185F1975}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3863-5148-AC2E-962CD7304189}"/>
                </c:ext>
              </c:extLst>
            </c:dLbl>
            <c:dLbl>
              <c:idx val="72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{B54C2AD0-47DE-E240-90F0-685BFC2697B9}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3863-5148-AC2E-962CD7304189}"/>
                </c:ext>
              </c:extLst>
            </c:dLbl>
            <c:dLbl>
              <c:idx val="73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{24F73846-6598-D945-8FF2-0549B938BB15}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3863-5148-AC2E-962CD7304189}"/>
                </c:ext>
              </c:extLst>
            </c:dLbl>
            <c:dLbl>
              <c:idx val="74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{203F2F84-5BA0-A54E-80B0-523C4B7C00AE}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3863-5148-AC2E-962CD7304189}"/>
                </c:ext>
              </c:extLst>
            </c:dLbl>
            <c:dLbl>
              <c:idx val="75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{D99061A5-ADCA-F748-9F32-BC6004FD981A}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3863-5148-AC2E-962CD7304189}"/>
                </c:ext>
              </c:extLst>
            </c:dLbl>
            <c:dLbl>
              <c:idx val="76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{D7D9EC7C-89F5-0C48-8A98-C3A7BEC0D6BD}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3863-5148-AC2E-962CD7304189}"/>
                </c:ext>
              </c:extLst>
            </c:dLbl>
            <c:dLbl>
              <c:idx val="77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{DE1E587D-5CF1-4C48-BBD9-2B2AE02525A1}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3863-5148-AC2E-962CD7304189}"/>
                </c:ext>
              </c:extLst>
            </c:dLbl>
            <c:dLbl>
              <c:idx val="78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{05F040F8-1492-8542-BEEA-D0EC1976FFAE}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3863-5148-AC2E-962CD7304189}"/>
                </c:ext>
              </c:extLst>
            </c:dLbl>
            <c:dLbl>
              <c:idx val="79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{153CE4E2-CF3C-3947-B507-0C61727EF7BE}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3863-5148-AC2E-962CD7304189}"/>
                </c:ext>
              </c:extLst>
            </c:dLbl>
            <c:dLbl>
              <c:idx val="80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{ECDA1A73-5543-F54F-BC2A-A9AA0581F724}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3863-5148-AC2E-962CD7304189}"/>
                </c:ext>
              </c:extLst>
            </c:dLbl>
            <c:dLbl>
              <c:idx val="81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{E049423D-3F48-E24E-9E0A-2D95501D5433}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3863-5148-AC2E-962CD7304189}"/>
                </c:ext>
              </c:extLst>
            </c:dLbl>
            <c:dLbl>
              <c:idx val="82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{7AEA75C3-E0F7-8846-BD0B-BF6ECC6AAD97}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3863-5148-AC2E-962CD7304189}"/>
                </c:ext>
              </c:extLst>
            </c:dLbl>
            <c:dLbl>
              <c:idx val="83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{E60256C4-14D4-734D-80C0-BC6588019964}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mortality'!$G$290:$G$349</c:f>
              <c:numCache>
                <c:formatCode>0.00</c:formatCode>
                <c:ptCount val="60"/>
                <c:pt idx="0">
                  <c:v>-25.071428571428555</c:v>
                </c:pt>
                <c:pt idx="1">
                  <c:v>-35.857142857142833</c:v>
                </c:pt>
                <c:pt idx="2">
                  <c:v>-34.35714285714289</c:v>
                </c:pt>
                <c:pt idx="3">
                  <c:v>-26.964285714285722</c:v>
                </c:pt>
                <c:pt idx="4">
                  <c:v>-19.964285714285722</c:v>
                </c:pt>
                <c:pt idx="5">
                  <c:v>-28.607142857142833</c:v>
                </c:pt>
                <c:pt idx="6">
                  <c:v>-37.714285714285722</c:v>
                </c:pt>
                <c:pt idx="7">
                  <c:v>-22.928571428571445</c:v>
                </c:pt>
                <c:pt idx="8">
                  <c:v>-4.928571428571388</c:v>
                </c:pt>
                <c:pt idx="9">
                  <c:v>-15.214285714285722</c:v>
                </c:pt>
                <c:pt idx="10">
                  <c:v>-39.571428571428584</c:v>
                </c:pt>
                <c:pt idx="11">
                  <c:v>-36.357142857142861</c:v>
                </c:pt>
                <c:pt idx="12">
                  <c:v>-12.821428571428584</c:v>
                </c:pt>
                <c:pt idx="13">
                  <c:v>-3.75</c:v>
                </c:pt>
                <c:pt idx="14">
                  <c:v>-16.821428571428555</c:v>
                </c:pt>
                <c:pt idx="15">
                  <c:v>-31.107142857142833</c:v>
                </c:pt>
                <c:pt idx="16">
                  <c:v>-16.785714285714306</c:v>
                </c:pt>
                <c:pt idx="17">
                  <c:v>8.2857142857142776</c:v>
                </c:pt>
                <c:pt idx="18">
                  <c:v>0.89285714285716722</c:v>
                </c:pt>
                <c:pt idx="19">
                  <c:v>-13.821428571428584</c:v>
                </c:pt>
                <c:pt idx="20">
                  <c:v>-11</c:v>
                </c:pt>
                <c:pt idx="21">
                  <c:v>-9.464285714285694</c:v>
                </c:pt>
                <c:pt idx="22">
                  <c:v>-18.183673469387827</c:v>
                </c:pt>
                <c:pt idx="23">
                  <c:v>-11.679846938775626</c:v>
                </c:pt>
                <c:pt idx="24">
                  <c:v>5.8558673469387941</c:v>
                </c:pt>
                <c:pt idx="25">
                  <c:v>-2.4872448979591297</c:v>
                </c:pt>
                <c:pt idx="26">
                  <c:v>-15.390306122449005</c:v>
                </c:pt>
                <c:pt idx="27">
                  <c:v>-19.179846938775484</c:v>
                </c:pt>
                <c:pt idx="28">
                  <c:v>-21.383928571428442</c:v>
                </c:pt>
                <c:pt idx="29">
                  <c:v>-12.466836734693715</c:v>
                </c:pt>
                <c:pt idx="30">
                  <c:v>-17.784438775510097</c:v>
                </c:pt>
                <c:pt idx="31">
                  <c:v>-35.1415816326532</c:v>
                </c:pt>
                <c:pt idx="32">
                  <c:v>-27.278061224490045</c:v>
                </c:pt>
                <c:pt idx="33">
                  <c:v>-15.243622448979551</c:v>
                </c:pt>
                <c:pt idx="34">
                  <c:v>-19.239795918367236</c:v>
                </c:pt>
                <c:pt idx="35">
                  <c:v>-26.479931972789153</c:v>
                </c:pt>
                <c:pt idx="36">
                  <c:v>-27.621785714285707</c:v>
                </c:pt>
                <c:pt idx="37">
                  <c:v>-23.625301587301433</c:v>
                </c:pt>
                <c:pt idx="38">
                  <c:v>-18.600343915343725</c:v>
                </c:pt>
                <c:pt idx="39">
                  <c:v>-13.807745729402868</c:v>
                </c:pt>
                <c:pt idx="40">
                  <c:v>-12.160614074074278</c:v>
                </c:pt>
                <c:pt idx="41">
                  <c:v>-9.7321238871254518</c:v>
                </c:pt>
                <c:pt idx="42">
                  <c:v>-3.966977426858258</c:v>
                </c:pt>
                <c:pt idx="43">
                  <c:v>-1.3344585498280139</c:v>
                </c:pt>
                <c:pt idx="44">
                  <c:v>-2.1197619648993555</c:v>
                </c:pt>
                <c:pt idx="45">
                  <c:v>-2.4194266432640301</c:v>
                </c:pt>
                <c:pt idx="46">
                  <c:v>-2.2911665931520218</c:v>
                </c:pt>
                <c:pt idx="47">
                  <c:v>-1.876611282941667</c:v>
                </c:pt>
                <c:pt idx="48">
                  <c:v>-1.3468094108666264</c:v>
                </c:pt>
                <c:pt idx="49">
                  <c:v>-0.77612479501684506</c:v>
                </c:pt>
                <c:pt idx="50">
                  <c:v>-0.25037713325699373</c:v>
                </c:pt>
                <c:pt idx="51">
                  <c:v>0.13792069505793081</c:v>
                </c:pt>
                <c:pt idx="52">
                  <c:v>0.34119913003645963</c:v>
                </c:pt>
                <c:pt idx="53">
                  <c:v>0.32850415928974791</c:v>
                </c:pt>
                <c:pt idx="54">
                  <c:v>0.26642203885763771</c:v>
                </c:pt>
                <c:pt idx="55">
                  <c:v>0.31286637169676912</c:v>
                </c:pt>
                <c:pt idx="56">
                  <c:v>0.33312322710814135</c:v>
                </c:pt>
                <c:pt idx="57">
                  <c:v>0.23331757536646669</c:v>
                </c:pt>
                <c:pt idx="58">
                  <c:v>0</c:v>
                </c:pt>
                <c:pt idx="59">
                  <c:v>-0.16666666666666652</c:v>
                </c:pt>
              </c:numCache>
            </c:numRef>
          </c:xVal>
          <c:yVal>
            <c:numRef>
              <c:f>'Covod_19 mortality'!$H$290:$H$349</c:f>
              <c:numCache>
                <c:formatCode>General</c:formatCode>
                <c:ptCount val="60"/>
                <c:pt idx="0">
                  <c:v>784.71428571428567</c:v>
                </c:pt>
                <c:pt idx="1">
                  <c:v>750.28571428571433</c:v>
                </c:pt>
                <c:pt idx="2">
                  <c:v>713</c:v>
                </c:pt>
                <c:pt idx="3">
                  <c:v>681.57142857142856</c:v>
                </c:pt>
                <c:pt idx="4">
                  <c:v>659.07142857142856</c:v>
                </c:pt>
                <c:pt idx="5">
                  <c:v>641.64285714285711</c:v>
                </c:pt>
                <c:pt idx="6">
                  <c:v>601.85714285714289</c:v>
                </c:pt>
                <c:pt idx="7">
                  <c:v>566.21428571428567</c:v>
                </c:pt>
                <c:pt idx="8">
                  <c:v>556</c:v>
                </c:pt>
                <c:pt idx="9">
                  <c:v>556.35714285714289</c:v>
                </c:pt>
                <c:pt idx="10">
                  <c:v>525.57142857142856</c:v>
                </c:pt>
                <c:pt idx="11">
                  <c:v>477.21428571428572</c:v>
                </c:pt>
                <c:pt idx="12">
                  <c:v>452.85714285714283</c:v>
                </c:pt>
                <c:pt idx="13">
                  <c:v>451.57142857142856</c:v>
                </c:pt>
                <c:pt idx="14">
                  <c:v>445.35714285714283</c:v>
                </c:pt>
                <c:pt idx="15">
                  <c:v>417.92857142857144</c:v>
                </c:pt>
                <c:pt idx="16">
                  <c:v>383.14285714285717</c:v>
                </c:pt>
                <c:pt idx="17">
                  <c:v>384.35714285714283</c:v>
                </c:pt>
                <c:pt idx="18">
                  <c:v>399.71428571428572</c:v>
                </c:pt>
                <c:pt idx="19">
                  <c:v>386.14285714285717</c:v>
                </c:pt>
                <c:pt idx="20">
                  <c:v>372.07142857142856</c:v>
                </c:pt>
                <c:pt idx="21">
                  <c:v>364.14285714285717</c:v>
                </c:pt>
                <c:pt idx="22">
                  <c:v>353.14285714285717</c:v>
                </c:pt>
                <c:pt idx="23">
                  <c:v>327.77551020408151</c:v>
                </c:pt>
                <c:pt idx="24">
                  <c:v>329.78316326530592</c:v>
                </c:pt>
                <c:pt idx="25">
                  <c:v>339.4872448979591</c:v>
                </c:pt>
                <c:pt idx="26">
                  <c:v>324.80867346938766</c:v>
                </c:pt>
                <c:pt idx="27">
                  <c:v>308.70663265306109</c:v>
                </c:pt>
                <c:pt idx="28">
                  <c:v>286.44897959183669</c:v>
                </c:pt>
                <c:pt idx="29">
                  <c:v>265.93877551020421</c:v>
                </c:pt>
                <c:pt idx="30">
                  <c:v>261.51530612244926</c:v>
                </c:pt>
                <c:pt idx="31">
                  <c:v>230.36989795918402</c:v>
                </c:pt>
                <c:pt idx="32">
                  <c:v>191.23214285714286</c:v>
                </c:pt>
                <c:pt idx="33">
                  <c:v>175.81377551020393</c:v>
                </c:pt>
                <c:pt idx="34">
                  <c:v>160.74489795918376</c:v>
                </c:pt>
                <c:pt idx="35">
                  <c:v>137.33418367346945</c:v>
                </c:pt>
                <c:pt idx="36">
                  <c:v>107.78503401360545</c:v>
                </c:pt>
                <c:pt idx="37">
                  <c:v>82.09061224489804</c:v>
                </c:pt>
                <c:pt idx="38">
                  <c:v>60.534430839002589</c:v>
                </c:pt>
                <c:pt idx="39">
                  <c:v>44.88992441421059</c:v>
                </c:pt>
                <c:pt idx="40">
                  <c:v>32.918939380196854</c:v>
                </c:pt>
                <c:pt idx="41">
                  <c:v>20.568696266062034</c:v>
                </c:pt>
                <c:pt idx="42">
                  <c:v>13.45469160594595</c:v>
                </c:pt>
                <c:pt idx="43">
                  <c:v>12.634741412345518</c:v>
                </c:pt>
                <c:pt idx="44">
                  <c:v>10.785774506289922</c:v>
                </c:pt>
                <c:pt idx="45">
                  <c:v>8.3952174825468067</c:v>
                </c:pt>
                <c:pt idx="46">
                  <c:v>5.9469212197618617</c:v>
                </c:pt>
                <c:pt idx="47">
                  <c:v>3.8128842962427631</c:v>
                </c:pt>
                <c:pt idx="48">
                  <c:v>2.1936986538785277</c:v>
                </c:pt>
                <c:pt idx="49">
                  <c:v>1.1192654745095101</c:v>
                </c:pt>
                <c:pt idx="50">
                  <c:v>0.64144906384483746</c:v>
                </c:pt>
                <c:pt idx="51">
                  <c:v>0.61851120799552262</c:v>
                </c:pt>
                <c:pt idx="52">
                  <c:v>0.91729045396069908</c:v>
                </c:pt>
                <c:pt idx="53">
                  <c:v>1.3009094680684419</c:v>
                </c:pt>
                <c:pt idx="54">
                  <c:v>1.5742987725401949</c:v>
                </c:pt>
                <c:pt idx="55">
                  <c:v>1.8337535457837173</c:v>
                </c:pt>
                <c:pt idx="56">
                  <c:v>2.2000315159337331</c:v>
                </c:pt>
                <c:pt idx="57">
                  <c:v>2.5</c:v>
                </c:pt>
                <c:pt idx="58">
                  <c:v>2.6666666666666665</c:v>
                </c:pt>
                <c:pt idx="59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9-3863-5148-AC2E-962CD7304189}"/>
            </c:ext>
          </c:extLst>
        </c:ser>
        <c:ser>
          <c:idx val="4"/>
          <c:order val="3"/>
          <c:tx>
            <c:v>Germany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mortality'!$I$398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{09309C53-AD3F-3645-8C83-1910592279A6}</c15:txfldGUID>
                      <c15:f>'Covod_19 mortality'!$I$398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3863-5148-AC2E-962CD7304189}"/>
                </c:ext>
              </c:extLst>
            </c:dLbl>
            <c:dLbl>
              <c:idx val="1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{132FEF81-89CC-B642-8381-68B70F2851D3}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3863-5148-AC2E-962CD7304189}"/>
                </c:ext>
              </c:extLst>
            </c:dLbl>
            <c:dLbl>
              <c:idx val="2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{6A00D6C6-063C-5942-AD20-33AE366B1D56}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3863-5148-AC2E-962CD7304189}"/>
                </c:ext>
              </c:extLst>
            </c:dLbl>
            <c:dLbl>
              <c:idx val="3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{65B3DC5A-081A-3541-B0D5-EF9D765D3829}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3863-5148-AC2E-962CD7304189}"/>
                </c:ext>
              </c:extLst>
            </c:dLbl>
            <c:dLbl>
              <c:idx val="4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{BB7938F2-6E1B-4044-A450-795012E08F15}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E-3863-5148-AC2E-962CD7304189}"/>
                </c:ext>
              </c:extLst>
            </c:dLbl>
            <c:dLbl>
              <c:idx val="5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{7362329D-EF24-2043-A8CE-14052E8B9F06}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3863-5148-AC2E-962CD7304189}"/>
                </c:ext>
              </c:extLst>
            </c:dLbl>
            <c:dLbl>
              <c:idx val="6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{E3701286-07F6-DB44-A789-DE348A6C6BEA}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3863-5148-AC2E-962CD7304189}"/>
                </c:ext>
              </c:extLst>
            </c:dLbl>
            <c:dLbl>
              <c:idx val="7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{A693717F-C173-8A48-B6A9-983F038E1B72}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3863-5148-AC2E-962CD7304189}"/>
                </c:ext>
              </c:extLst>
            </c:dLbl>
            <c:dLbl>
              <c:idx val="8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{E2B03080-90D7-CA47-8D24-F5930233BBE2}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3863-5148-AC2E-962CD7304189}"/>
                </c:ext>
              </c:extLst>
            </c:dLbl>
            <c:dLbl>
              <c:idx val="9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{E30A5A8F-84E9-2F46-84C5-3768B9C31A08}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3863-5148-AC2E-962CD7304189}"/>
                </c:ext>
              </c:extLst>
            </c:dLbl>
            <c:dLbl>
              <c:idx val="10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{A115B978-161B-CA44-B43C-DADF189EE74F}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3863-5148-AC2E-962CD7304189}"/>
                </c:ext>
              </c:extLst>
            </c:dLbl>
            <c:dLbl>
              <c:idx val="11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{72D811C1-8B99-E54D-A10B-AB7B48A0CECA}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3863-5148-AC2E-962CD7304189}"/>
                </c:ext>
              </c:extLst>
            </c:dLbl>
            <c:dLbl>
              <c:idx val="12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{5744D0BA-EF48-B749-B63E-ED52C6F2A3B6}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3863-5148-AC2E-962CD7304189}"/>
                </c:ext>
              </c:extLst>
            </c:dLbl>
            <c:dLbl>
              <c:idx val="13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{9D30E02D-75DD-2040-84A3-01F0478057B8}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3863-5148-AC2E-962CD7304189}"/>
                </c:ext>
              </c:extLst>
            </c:dLbl>
            <c:dLbl>
              <c:idx val="14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{A9B5870C-CDB2-BB43-AF39-4FD8E0FEA3F9}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3863-5148-AC2E-962CD7304189}"/>
                </c:ext>
              </c:extLst>
            </c:dLbl>
            <c:dLbl>
              <c:idx val="15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{DC9710FA-7744-154E-914D-37E1E601A2FD}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3863-5148-AC2E-962CD7304189}"/>
                </c:ext>
              </c:extLst>
            </c:dLbl>
            <c:dLbl>
              <c:idx val="16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{7EA34CD2-69DD-984A-A1E4-D457AA927D28}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3863-5148-AC2E-962CD7304189}"/>
                </c:ext>
              </c:extLst>
            </c:dLbl>
            <c:dLbl>
              <c:idx val="17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{69EF2E42-71F0-7F44-9CCA-9D1068761609}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3863-5148-AC2E-962CD7304189}"/>
                </c:ext>
              </c:extLst>
            </c:dLbl>
            <c:dLbl>
              <c:idx val="18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{9BE11FEB-18ED-3E4B-80F0-4D256DE705D2}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3863-5148-AC2E-962CD7304189}"/>
                </c:ext>
              </c:extLst>
            </c:dLbl>
            <c:dLbl>
              <c:idx val="19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{287A1D19-2FE1-DC4E-9B4D-45C08FC89A54}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3863-5148-AC2E-962CD7304189}"/>
                </c:ext>
              </c:extLst>
            </c:dLbl>
            <c:dLbl>
              <c:idx val="20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{7E1104EA-BD0A-494E-929B-34F6A97A4C1C}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3863-5148-AC2E-962CD7304189}"/>
                </c:ext>
              </c:extLst>
            </c:dLbl>
            <c:dLbl>
              <c:idx val="21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{5CFF5349-FC67-6D4A-97F8-DF2EDD689688}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3863-5148-AC2E-962CD7304189}"/>
                </c:ext>
              </c:extLst>
            </c:dLbl>
            <c:dLbl>
              <c:idx val="22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{CD5EF86F-B359-484A-BA6E-0CC717BCFB19}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3863-5148-AC2E-962CD7304189}"/>
                </c:ext>
              </c:extLst>
            </c:dLbl>
            <c:dLbl>
              <c:idx val="23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{2F87E747-C256-8B42-8F06-CB7C339351FE}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3863-5148-AC2E-962CD7304189}"/>
                </c:ext>
              </c:extLst>
            </c:dLbl>
            <c:dLbl>
              <c:idx val="24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{C2D339EF-7754-5E4E-A6D3-6FF0473F5A76}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3863-5148-AC2E-962CD7304189}"/>
                </c:ext>
              </c:extLst>
            </c:dLbl>
            <c:dLbl>
              <c:idx val="25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{E41EF49E-E267-2D4A-A2F3-6DC7CBDF534C}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3863-5148-AC2E-962CD7304189}"/>
                </c:ext>
              </c:extLst>
            </c:dLbl>
            <c:dLbl>
              <c:idx val="26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{57E956D4-82AA-764F-B18A-AEA45145340E}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3863-5148-AC2E-962CD7304189}"/>
                </c:ext>
              </c:extLst>
            </c:dLbl>
            <c:dLbl>
              <c:idx val="27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{5C2C0A0C-E9CD-874C-A8EA-296E61C7828F}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3863-5148-AC2E-962CD7304189}"/>
                </c:ext>
              </c:extLst>
            </c:dLbl>
            <c:dLbl>
              <c:idx val="28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{6CCA2286-DA70-A443-8AF3-CFE68A58F5B3}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3863-5148-AC2E-962CD7304189}"/>
                </c:ext>
              </c:extLst>
            </c:dLbl>
            <c:dLbl>
              <c:idx val="29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{19D960A7-574A-0A46-ABD4-F9D62E7DB2CC}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3863-5148-AC2E-962CD7304189}"/>
                </c:ext>
              </c:extLst>
            </c:dLbl>
            <c:dLbl>
              <c:idx val="30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{CCFDBB3D-7E52-4C48-ADFA-C37647CB23EE}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3863-5148-AC2E-962CD7304189}"/>
                </c:ext>
              </c:extLst>
            </c:dLbl>
            <c:dLbl>
              <c:idx val="31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{095FF94E-B481-6341-B8DF-5FE616564B70}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3863-5148-AC2E-962CD7304189}"/>
                </c:ext>
              </c:extLst>
            </c:dLbl>
            <c:dLbl>
              <c:idx val="32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{56F37CA6-983A-BC4B-A50D-0ECF4AB19C46}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3863-5148-AC2E-962CD7304189}"/>
                </c:ext>
              </c:extLst>
            </c:dLbl>
            <c:dLbl>
              <c:idx val="33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{1E01BE96-7C8F-F142-B303-5C38B0676664}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3863-5148-AC2E-962CD7304189}"/>
                </c:ext>
              </c:extLst>
            </c:dLbl>
            <c:dLbl>
              <c:idx val="34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{21E1C697-A8C1-EA47-B3C1-38E6F913A617}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3863-5148-AC2E-962CD7304189}"/>
                </c:ext>
              </c:extLst>
            </c:dLbl>
            <c:dLbl>
              <c:idx val="35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{E1786907-C470-004F-BDC1-81CBD5C71E08}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3863-5148-AC2E-962CD7304189}"/>
                </c:ext>
              </c:extLst>
            </c:dLbl>
            <c:dLbl>
              <c:idx val="36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{C05E49FC-A553-9740-A8DB-1B7947125805}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3863-5148-AC2E-962CD7304189}"/>
                </c:ext>
              </c:extLst>
            </c:dLbl>
            <c:dLbl>
              <c:idx val="37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{D16C5D2E-AB76-CB4C-B835-B494F30E5E87}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3863-5148-AC2E-962CD7304189}"/>
                </c:ext>
              </c:extLst>
            </c:dLbl>
            <c:dLbl>
              <c:idx val="38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{179EEA08-89CA-8B4D-A82C-F64528DE7EAE}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3863-5148-AC2E-962CD7304189}"/>
                </c:ext>
              </c:extLst>
            </c:dLbl>
            <c:dLbl>
              <c:idx val="39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{41F722C8-45E4-7F40-B07F-0AE496180EC6}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3863-5148-AC2E-962CD7304189}"/>
                </c:ext>
              </c:extLst>
            </c:dLbl>
            <c:dLbl>
              <c:idx val="40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{4CAEEF42-EBC0-CD41-9FE1-20318648E61F}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3863-5148-AC2E-962CD7304189}"/>
                </c:ext>
              </c:extLst>
            </c:dLbl>
            <c:dLbl>
              <c:idx val="41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{C10FB1FD-CBF3-164F-A0C4-951C3C5A87BB}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3863-5148-AC2E-962CD7304189}"/>
                </c:ext>
              </c:extLst>
            </c:dLbl>
            <c:dLbl>
              <c:idx val="42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{7EB3E6D7-194D-B54E-85CA-92F0604BD842}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3863-5148-AC2E-962CD7304189}"/>
                </c:ext>
              </c:extLst>
            </c:dLbl>
            <c:dLbl>
              <c:idx val="43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{0368C48B-77BB-8446-88FB-2AEE5D8A69E2}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3863-5148-AC2E-962CD7304189}"/>
                </c:ext>
              </c:extLst>
            </c:dLbl>
            <c:dLbl>
              <c:idx val="44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{92E423AF-8AC6-EB4E-B8F8-85A381195A24}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3863-5148-AC2E-962CD7304189}"/>
                </c:ext>
              </c:extLst>
            </c:dLbl>
            <c:dLbl>
              <c:idx val="45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{1DD2C5AD-51F0-D74D-9C89-517A7FA87652}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3863-5148-AC2E-962CD7304189}"/>
                </c:ext>
              </c:extLst>
            </c:dLbl>
            <c:dLbl>
              <c:idx val="46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{7B00B834-5D71-4F41-94E4-0B51CE8F6F4D}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3863-5148-AC2E-962CD7304189}"/>
                </c:ext>
              </c:extLst>
            </c:dLbl>
            <c:dLbl>
              <c:idx val="47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{AB7D236E-4C9A-3548-86E0-75C61C14F732}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9-3863-5148-AC2E-962CD7304189}"/>
                </c:ext>
              </c:extLst>
            </c:dLbl>
            <c:dLbl>
              <c:idx val="48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{06905A24-D1C0-394D-9175-FF61876AA6D1}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A-3863-5148-AC2E-962CD7304189}"/>
                </c:ext>
              </c:extLst>
            </c:dLbl>
            <c:dLbl>
              <c:idx val="49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{1067B30F-0824-4F40-8C31-E0464528B52D}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B-3863-5148-AC2E-962CD7304189}"/>
                </c:ext>
              </c:extLst>
            </c:dLbl>
            <c:dLbl>
              <c:idx val="50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{E29A24FA-21A7-304A-AEEC-6DFCC42CCC09}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C-3863-5148-AC2E-962CD7304189}"/>
                </c:ext>
              </c:extLst>
            </c:dLbl>
            <c:dLbl>
              <c:idx val="51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{3036EABB-29D9-3942-A317-8327F3338E4E}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D-3863-5148-AC2E-962CD7304189}"/>
                </c:ext>
              </c:extLst>
            </c:dLbl>
            <c:dLbl>
              <c:idx val="52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{7CDE3D39-440E-7249-AFF0-0F4B336DB19D}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E-3863-5148-AC2E-962CD7304189}"/>
                </c:ext>
              </c:extLst>
            </c:dLbl>
            <c:dLbl>
              <c:idx val="53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{3F7E165B-FCE0-5B45-8CCF-1EC14D452CC3}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F-3863-5148-AC2E-962CD7304189}"/>
                </c:ext>
              </c:extLst>
            </c:dLbl>
            <c:dLbl>
              <c:idx val="54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{FC97A855-342C-2D45-A6EF-FDEE454CEE78}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0-3863-5148-AC2E-962CD7304189}"/>
                </c:ext>
              </c:extLst>
            </c:dLbl>
            <c:dLbl>
              <c:idx val="55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{72F34A91-445A-F14D-B388-AC46DB6EF8A1}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1-3863-5148-AC2E-962CD7304189}"/>
                </c:ext>
              </c:extLst>
            </c:dLbl>
            <c:dLbl>
              <c:idx val="56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{EE9CBBD2-2210-784D-9EFA-74B427B6B80F}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2-3863-5148-AC2E-962CD7304189}"/>
                </c:ext>
              </c:extLst>
            </c:dLbl>
            <c:dLbl>
              <c:idx val="57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{4B093B99-5F33-0F49-8846-9A7EA12EC749}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3-3863-5148-AC2E-962CD7304189}"/>
                </c:ext>
              </c:extLst>
            </c:dLbl>
            <c:dLbl>
              <c:idx val="58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{792CD5A4-E069-D04D-9009-086F7F42D62D}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4-3863-5148-AC2E-962CD7304189}"/>
                </c:ext>
              </c:extLst>
            </c:dLbl>
            <c:dLbl>
              <c:idx val="59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{1C0FB829-0120-C040-9093-D36DD5756BA9}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5-3863-5148-AC2E-962CD7304189}"/>
                </c:ext>
              </c:extLst>
            </c:dLbl>
            <c:dLbl>
              <c:idx val="60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{4B3446C9-503B-A941-967D-E4DF7EC0E64D}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6-3863-5148-AC2E-962CD7304189}"/>
                </c:ext>
              </c:extLst>
            </c:dLbl>
            <c:dLbl>
              <c:idx val="61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{FC3DC6BC-956B-3C4D-A1AE-B511DE3716CB}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7-3863-5148-AC2E-962CD7304189}"/>
                </c:ext>
              </c:extLst>
            </c:dLbl>
            <c:dLbl>
              <c:idx val="62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{BDA2CB7D-B95C-CF49-9C6B-959115FCB380}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8-3863-5148-AC2E-962CD7304189}"/>
                </c:ext>
              </c:extLst>
            </c:dLbl>
            <c:dLbl>
              <c:idx val="63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{2E86D886-F1FC-E445-85AC-D54791E34050}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9-3863-5148-AC2E-962CD7304189}"/>
                </c:ext>
              </c:extLst>
            </c:dLbl>
            <c:dLbl>
              <c:idx val="64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{8E8DCFE6-A43C-E043-AB9E-A06A02C4A758}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A-3863-5148-AC2E-962CD7304189}"/>
                </c:ext>
              </c:extLst>
            </c:dLbl>
            <c:dLbl>
              <c:idx val="65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{D178D97E-AC12-844A-BF82-B43DFCF4C237}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B-3863-5148-AC2E-962CD7304189}"/>
                </c:ext>
              </c:extLst>
            </c:dLbl>
            <c:dLbl>
              <c:idx val="66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{6CD0FA30-365A-A64D-A302-A7FE30EF2920}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C-3863-5148-AC2E-962CD7304189}"/>
                </c:ext>
              </c:extLst>
            </c:dLbl>
            <c:dLbl>
              <c:idx val="67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{507824C7-B7A1-3649-9B7D-22C448CD6504}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D-3863-5148-AC2E-962CD7304189}"/>
                </c:ext>
              </c:extLst>
            </c:dLbl>
            <c:dLbl>
              <c:idx val="68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{13154E02-6EC0-8D43-8CA9-0238AAF25666}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E-3863-5148-AC2E-962CD7304189}"/>
                </c:ext>
              </c:extLst>
            </c:dLbl>
            <c:dLbl>
              <c:idx val="69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{303D6BA5-9314-994A-9016-EEFC46331450}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F-3863-5148-AC2E-962CD7304189}"/>
                </c:ext>
              </c:extLst>
            </c:dLbl>
            <c:dLbl>
              <c:idx val="70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{1EDF49C1-CEC3-DE4B-B005-4EE04C216F88}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0-3863-5148-AC2E-962CD7304189}"/>
                </c:ext>
              </c:extLst>
            </c:dLbl>
            <c:dLbl>
              <c:idx val="71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{D2CFBF3B-D118-F249-BF15-40DAD9014C87}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1-3863-5148-AC2E-962CD7304189}"/>
                </c:ext>
              </c:extLst>
            </c:dLbl>
            <c:dLbl>
              <c:idx val="72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{1A75BA7F-6724-6D4B-8883-C5EC713C9F77}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2-3863-5148-AC2E-962CD7304189}"/>
                </c:ext>
              </c:extLst>
            </c:dLbl>
            <c:dLbl>
              <c:idx val="73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{590252CC-40B2-064B-95F4-550D1DD7FF90}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3-3863-5148-AC2E-962CD7304189}"/>
                </c:ext>
              </c:extLst>
            </c:dLbl>
            <c:dLbl>
              <c:idx val="74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{E39E73A6-EACA-B84D-86E8-3A2DDABD35B8}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4-3863-5148-AC2E-962CD7304189}"/>
                </c:ext>
              </c:extLst>
            </c:dLbl>
            <c:dLbl>
              <c:idx val="75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{B915520A-A63B-2A4F-9276-58BE3EA80929}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5-3863-5148-AC2E-962CD7304189}"/>
                </c:ext>
              </c:extLst>
            </c:dLbl>
            <c:dLbl>
              <c:idx val="76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{DC9D8E8F-7B31-3244-8B89-8FBF6FE4904E}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6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mortality'!$G$398:$G$436</c:f>
              <c:numCache>
                <c:formatCode>0.00</c:formatCode>
                <c:ptCount val="39"/>
                <c:pt idx="0">
                  <c:v>-11.035714285714278</c:v>
                </c:pt>
                <c:pt idx="1">
                  <c:v>-15.892857142857139</c:v>
                </c:pt>
                <c:pt idx="2">
                  <c:v>-11.607142857142861</c:v>
                </c:pt>
                <c:pt idx="3">
                  <c:v>-7.1071428571428612</c:v>
                </c:pt>
                <c:pt idx="4">
                  <c:v>-5.5</c:v>
                </c:pt>
                <c:pt idx="5">
                  <c:v>-9.9642857142857153</c:v>
                </c:pt>
                <c:pt idx="6">
                  <c:v>-9.6428571428571459</c:v>
                </c:pt>
                <c:pt idx="7">
                  <c:v>1.1071428571428541</c:v>
                </c:pt>
                <c:pt idx="8">
                  <c:v>2</c:v>
                </c:pt>
                <c:pt idx="9">
                  <c:v>-2.3571428571428541</c:v>
                </c:pt>
                <c:pt idx="10">
                  <c:v>-3.6785714285714235</c:v>
                </c:pt>
                <c:pt idx="11">
                  <c:v>-5</c:v>
                </c:pt>
                <c:pt idx="12">
                  <c:v>-0.9642857142857153</c:v>
                </c:pt>
                <c:pt idx="13">
                  <c:v>-1.4285714285714306</c:v>
                </c:pt>
                <c:pt idx="14">
                  <c:v>-11.964285714285715</c:v>
                </c:pt>
                <c:pt idx="15">
                  <c:v>-16.142857142857142</c:v>
                </c:pt>
                <c:pt idx="16">
                  <c:v>-10.785714285714285</c:v>
                </c:pt>
                <c:pt idx="17">
                  <c:v>-3.4642857142857153</c:v>
                </c:pt>
                <c:pt idx="18">
                  <c:v>-1.4642857142857153</c:v>
                </c:pt>
                <c:pt idx="19">
                  <c:v>-3.4642857142857117</c:v>
                </c:pt>
                <c:pt idx="20">
                  <c:v>-3.8928571428571423</c:v>
                </c:pt>
                <c:pt idx="21">
                  <c:v>-2.9642857142857153</c:v>
                </c:pt>
                <c:pt idx="22">
                  <c:v>0.85714285714285765</c:v>
                </c:pt>
                <c:pt idx="23">
                  <c:v>1.8571428571428577</c:v>
                </c:pt>
                <c:pt idx="24">
                  <c:v>-0.2142857142857153</c:v>
                </c:pt>
                <c:pt idx="25">
                  <c:v>-0.9642857142857153</c:v>
                </c:pt>
                <c:pt idx="26">
                  <c:v>-1.678571428571427</c:v>
                </c:pt>
                <c:pt idx="27">
                  <c:v>-1.8571428571428577</c:v>
                </c:pt>
                <c:pt idx="28">
                  <c:v>-1.6428571428571459</c:v>
                </c:pt>
                <c:pt idx="29">
                  <c:v>-1.1428571428571423</c:v>
                </c:pt>
                <c:pt idx="30">
                  <c:v>-0.21428571428571175</c:v>
                </c:pt>
                <c:pt idx="31">
                  <c:v>-0.60714285714285765</c:v>
                </c:pt>
                <c:pt idx="32">
                  <c:v>-1.6785714285714306</c:v>
                </c:pt>
                <c:pt idx="33">
                  <c:v>-1.7440476190476168</c:v>
                </c:pt>
                <c:pt idx="34">
                  <c:v>-3.2857142857142847</c:v>
                </c:pt>
                <c:pt idx="35">
                  <c:v>-5.0416666666666679</c:v>
                </c:pt>
                <c:pt idx="36">
                  <c:v>-4.8333333333333339</c:v>
                </c:pt>
                <c:pt idx="37">
                  <c:v>-5</c:v>
                </c:pt>
                <c:pt idx="38">
                  <c:v>-5.3333333333333321</c:v>
                </c:pt>
              </c:numCache>
            </c:numRef>
          </c:xVal>
          <c:yVal>
            <c:numRef>
              <c:f>'Covod_19 mortality'!$H$398:$H$436</c:f>
              <c:numCache>
                <c:formatCode>General</c:formatCode>
                <c:ptCount val="39"/>
                <c:pt idx="0">
                  <c:v>176.35714285714286</c:v>
                </c:pt>
                <c:pt idx="1">
                  <c:v>159.71428571428572</c:v>
                </c:pt>
                <c:pt idx="2">
                  <c:v>144.57142857142858</c:v>
                </c:pt>
                <c:pt idx="3">
                  <c:v>136.5</c:v>
                </c:pt>
                <c:pt idx="4">
                  <c:v>130.35714285714286</c:v>
                </c:pt>
                <c:pt idx="5">
                  <c:v>125.5</c:v>
                </c:pt>
                <c:pt idx="6">
                  <c:v>110.42857142857143</c:v>
                </c:pt>
                <c:pt idx="7">
                  <c:v>106.21428571428571</c:v>
                </c:pt>
                <c:pt idx="8">
                  <c:v>112.64285714285714</c:v>
                </c:pt>
                <c:pt idx="9">
                  <c:v>110.21428571428571</c:v>
                </c:pt>
                <c:pt idx="10">
                  <c:v>107.92857142857143</c:v>
                </c:pt>
                <c:pt idx="11">
                  <c:v>102.85714285714286</c:v>
                </c:pt>
                <c:pt idx="12">
                  <c:v>97.928571428571431</c:v>
                </c:pt>
                <c:pt idx="13">
                  <c:v>100.92857142857143</c:v>
                </c:pt>
                <c:pt idx="14">
                  <c:v>95.071428571428569</c:v>
                </c:pt>
                <c:pt idx="15">
                  <c:v>77</c:v>
                </c:pt>
                <c:pt idx="16">
                  <c:v>62.785714285714285</c:v>
                </c:pt>
                <c:pt idx="17">
                  <c:v>55.428571428571431</c:v>
                </c:pt>
                <c:pt idx="18">
                  <c:v>55.857142857142854</c:v>
                </c:pt>
                <c:pt idx="19">
                  <c:v>52.5</c:v>
                </c:pt>
                <c:pt idx="20">
                  <c:v>48.928571428571431</c:v>
                </c:pt>
                <c:pt idx="21">
                  <c:v>44.714285714285715</c:v>
                </c:pt>
                <c:pt idx="22">
                  <c:v>43</c:v>
                </c:pt>
                <c:pt idx="23">
                  <c:v>46.428571428571431</c:v>
                </c:pt>
                <c:pt idx="24">
                  <c:v>46.714285714285715</c:v>
                </c:pt>
                <c:pt idx="25">
                  <c:v>46</c:v>
                </c:pt>
                <c:pt idx="26">
                  <c:v>44.785714285714285</c:v>
                </c:pt>
                <c:pt idx="27">
                  <c:v>42.642857142857146</c:v>
                </c:pt>
                <c:pt idx="28">
                  <c:v>41.071428571428569</c:v>
                </c:pt>
                <c:pt idx="29">
                  <c:v>39.357142857142854</c:v>
                </c:pt>
                <c:pt idx="30">
                  <c:v>38.785714285714285</c:v>
                </c:pt>
                <c:pt idx="31">
                  <c:v>38.928571428571431</c:v>
                </c:pt>
                <c:pt idx="32">
                  <c:v>37.571428571428569</c:v>
                </c:pt>
                <c:pt idx="33">
                  <c:v>35.571428571428569</c:v>
                </c:pt>
                <c:pt idx="34">
                  <c:v>34.083333333333336</c:v>
                </c:pt>
                <c:pt idx="35">
                  <c:v>29</c:v>
                </c:pt>
                <c:pt idx="36">
                  <c:v>24</c:v>
                </c:pt>
                <c:pt idx="37">
                  <c:v>19.333333333333332</c:v>
                </c:pt>
                <c:pt idx="38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7-3863-5148-AC2E-962CD7304189}"/>
            </c:ext>
          </c:extLst>
        </c:ser>
        <c:ser>
          <c:idx val="5"/>
          <c:order val="4"/>
          <c:tx>
            <c:v>UK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mortality'!$I$567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{F4ED3FA5-1371-2F41-9B3D-3BE83693C8ED}</c15:txfldGUID>
                      <c15:f>'Covod_19 mortality'!$I$567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8-3863-5148-AC2E-962CD7304189}"/>
                </c:ext>
              </c:extLst>
            </c:dLbl>
            <c:dLbl>
              <c:idx val="1"/>
              <c:tx>
                <c:strRef>
                  <c:f>'Covod_19 mortality'!$I$568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{2C72C4E1-348F-0840-8967-C73FA213A2A4}</c15:txfldGUID>
                      <c15:f>'Covod_19 mortality'!$I$568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9-3863-5148-AC2E-962CD7304189}"/>
                </c:ext>
              </c:extLst>
            </c:dLbl>
            <c:dLbl>
              <c:idx val="2"/>
              <c:tx>
                <c:strRef>
                  <c:f>'Covod_19 mortality'!$I$569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{A1E8A9DE-FF83-234C-8363-F2F209935394}</c15:txfldGUID>
                      <c15:f>'Covod_19 mortality'!$I$569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A-3863-5148-AC2E-962CD7304189}"/>
                </c:ext>
              </c:extLst>
            </c:dLbl>
            <c:dLbl>
              <c:idx val="3"/>
              <c:tx>
                <c:strRef>
                  <c:f>'Covod_19 mortality'!$I$570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{CD4B7839-50A9-E24B-8E14-03AE99205604}</c15:txfldGUID>
                      <c15:f>'Covod_19 mortality'!$I$570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B-3863-5148-AC2E-962CD7304189}"/>
                </c:ext>
              </c:extLst>
            </c:dLbl>
            <c:dLbl>
              <c:idx val="4"/>
              <c:tx>
                <c:strRef>
                  <c:f>'Covod_19 mortality'!$I$571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{18ED71DF-46B3-6D40-9BD7-65DEAEA93C5F}</c15:txfldGUID>
                      <c15:f>'Covod_19 mortality'!$I$571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C-3863-5148-AC2E-962CD7304189}"/>
                </c:ext>
              </c:extLst>
            </c:dLbl>
            <c:dLbl>
              <c:idx val="5"/>
              <c:tx>
                <c:strRef>
                  <c:f>'Covod_19 mortality'!$I$572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{96F215B5-3A7A-664A-9358-CC1AD2EDA681}</c15:txfldGUID>
                      <c15:f>'Covod_19 mortality'!$I$572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D-3863-5148-AC2E-962CD7304189}"/>
                </c:ext>
              </c:extLst>
            </c:dLbl>
            <c:dLbl>
              <c:idx val="6"/>
              <c:tx>
                <c:strRef>
                  <c:f>'Covod_19 mortality'!$I$573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{1FC4C7B8-DE7A-2542-94F1-D445C1238368}</c15:txfldGUID>
                      <c15:f>'Covod_19 mortality'!$I$573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E-3863-5148-AC2E-962CD7304189}"/>
                </c:ext>
              </c:extLst>
            </c:dLbl>
            <c:dLbl>
              <c:idx val="7"/>
              <c:tx>
                <c:strRef>
                  <c:f>'Covod_19 mortality'!$I$574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{31ED8FD3-F600-D941-AF9D-C9DA38C13395}</c15:txfldGUID>
                      <c15:f>'Covod_19 mortality'!$I$574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F-3863-5148-AC2E-962CD7304189}"/>
                </c:ext>
              </c:extLst>
            </c:dLbl>
            <c:dLbl>
              <c:idx val="8"/>
              <c:tx>
                <c:strRef>
                  <c:f>'Covod_19 mortality'!$I$575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{218C1D7E-0C74-0A40-9804-8C05DEF48C3C}</c15:txfldGUID>
                      <c15:f>'Covod_19 mortality'!$I$575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0-3863-5148-AC2E-962CD7304189}"/>
                </c:ext>
              </c:extLst>
            </c:dLbl>
            <c:dLbl>
              <c:idx val="9"/>
              <c:tx>
                <c:strRef>
                  <c:f>'Covod_19 mortality'!$I$576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{F1FD4FD1-4EF4-384F-865E-91D594EB1398}</c15:txfldGUID>
                      <c15:f>'Covod_19 mortality'!$I$576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1-3863-5148-AC2E-962CD7304189}"/>
                </c:ext>
              </c:extLst>
            </c:dLbl>
            <c:dLbl>
              <c:idx val="10"/>
              <c:tx>
                <c:strRef>
                  <c:f>'Covod_19 mortality'!$I$577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{CC59E950-0934-2146-A0B7-0744A490A68B}</c15:txfldGUID>
                      <c15:f>'Covod_19 mortality'!$I$577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2-3863-5148-AC2E-962CD7304189}"/>
                </c:ext>
              </c:extLst>
            </c:dLbl>
            <c:dLbl>
              <c:idx val="11"/>
              <c:tx>
                <c:strRef>
                  <c:f>'Covod_19 mortality'!$I$578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{4E9D69F0-FDFD-0348-BF2E-41B641835C3E}</c15:txfldGUID>
                      <c15:f>'Covod_19 mortality'!$I$578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3-3863-5148-AC2E-962CD7304189}"/>
                </c:ext>
              </c:extLst>
            </c:dLbl>
            <c:dLbl>
              <c:idx val="12"/>
              <c:tx>
                <c:strRef>
                  <c:f>'Covod_19 mortality'!$I$579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{9A916A95-F543-A840-8F76-16F649520A0E}</c15:txfldGUID>
                      <c15:f>'Covod_19 mortality'!$I$579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4-3863-5148-AC2E-962CD7304189}"/>
                </c:ext>
              </c:extLst>
            </c:dLbl>
            <c:dLbl>
              <c:idx val="13"/>
              <c:tx>
                <c:strRef>
                  <c:f>'Covod_19 mortality'!$I$580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{A2256663-01F2-5446-8F36-448BE28C423F}</c15:txfldGUID>
                      <c15:f>'Covod_19 mortality'!$I$580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5-3863-5148-AC2E-962CD7304189}"/>
                </c:ext>
              </c:extLst>
            </c:dLbl>
            <c:dLbl>
              <c:idx val="14"/>
              <c:tx>
                <c:strRef>
                  <c:f>'Covod_19 mortality'!$I$581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{B9D8FD18-B8D4-DF4F-8644-8190C5F99AD6}</c15:txfldGUID>
                      <c15:f>'Covod_19 mortality'!$I$581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6-3863-5148-AC2E-962CD7304189}"/>
                </c:ext>
              </c:extLst>
            </c:dLbl>
            <c:dLbl>
              <c:idx val="15"/>
              <c:tx>
                <c:strRef>
                  <c:f>'Covod_19 mortality'!$I$582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{B5CB6ECB-3ABE-E249-BA05-5A18E6C78874}</c15:txfldGUID>
                      <c15:f>'Covod_19 mortality'!$I$582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7-3863-5148-AC2E-962CD7304189}"/>
                </c:ext>
              </c:extLst>
            </c:dLbl>
            <c:dLbl>
              <c:idx val="16"/>
              <c:tx>
                <c:strRef>
                  <c:f>'Covod_19 mortality'!$I$583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{772AAF8F-1058-024B-BCCA-41A4FB24DE78}</c15:txfldGUID>
                      <c15:f>'Covod_19 mortality'!$I$583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8-3863-5148-AC2E-962CD7304189}"/>
                </c:ext>
              </c:extLst>
            </c:dLbl>
            <c:dLbl>
              <c:idx val="17"/>
              <c:tx>
                <c:strRef>
                  <c:f>'Covod_19 mortality'!$I$584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{263A0474-A707-8B44-8B2B-533BF563E087}</c15:txfldGUID>
                      <c15:f>'Covod_19 mortality'!$I$584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9-3863-5148-AC2E-962CD7304189}"/>
                </c:ext>
              </c:extLst>
            </c:dLbl>
            <c:dLbl>
              <c:idx val="18"/>
              <c:tx>
                <c:strRef>
                  <c:f>'Covod_19 mortality'!$I$585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{9437785E-3E42-ED4F-A0B0-6E35C5A49526}</c15:txfldGUID>
                      <c15:f>'Covod_19 mortality'!$I$585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A-3863-5148-AC2E-962CD7304189}"/>
                </c:ext>
              </c:extLst>
            </c:dLbl>
            <c:dLbl>
              <c:idx val="19"/>
              <c:tx>
                <c:strRef>
                  <c:f>'Covod_19 mortality'!$I$586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{68727428-9B0C-A547-9EA6-8FEE348A0340}</c15:txfldGUID>
                      <c15:f>'Covod_19 mortality'!$I$586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B-3863-5148-AC2E-962CD7304189}"/>
                </c:ext>
              </c:extLst>
            </c:dLbl>
            <c:dLbl>
              <c:idx val="20"/>
              <c:tx>
                <c:strRef>
                  <c:f>'Covod_19 mortality'!$I$587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{79F9E32A-E8A8-A34B-8F19-FBAA4E49FC31}</c15:txfldGUID>
                      <c15:f>'Covod_19 mortality'!$I$587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C-3863-5148-AC2E-962CD7304189}"/>
                </c:ext>
              </c:extLst>
            </c:dLbl>
            <c:dLbl>
              <c:idx val="21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{027A8C05-05DE-6A4E-933C-3C00DB9C7D73}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D-3863-5148-AC2E-962CD7304189}"/>
                </c:ext>
              </c:extLst>
            </c:dLbl>
            <c:dLbl>
              <c:idx val="22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{1BC41F12-2076-1E4A-BD12-E77005092216}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E-3863-5148-AC2E-962CD7304189}"/>
                </c:ext>
              </c:extLst>
            </c:dLbl>
            <c:dLbl>
              <c:idx val="23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{3B1A25C2-3314-D840-A1E6-1EF8224A8FE0}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F-3863-5148-AC2E-962CD7304189}"/>
                </c:ext>
              </c:extLst>
            </c:dLbl>
            <c:dLbl>
              <c:idx val="24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{FFB15795-A4AD-4A41-A079-BC90A82D580E}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0-3863-5148-AC2E-962CD7304189}"/>
                </c:ext>
              </c:extLst>
            </c:dLbl>
            <c:dLbl>
              <c:idx val="25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{4E5C5FA4-978F-7842-AF42-91B9FF9DE8B2}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1-3863-5148-AC2E-962CD7304189}"/>
                </c:ext>
              </c:extLst>
            </c:dLbl>
            <c:dLbl>
              <c:idx val="26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{79984CC8-2599-7744-9EA9-5C31F80155B8}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2-3863-5148-AC2E-962CD7304189}"/>
                </c:ext>
              </c:extLst>
            </c:dLbl>
            <c:dLbl>
              <c:idx val="27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{3A0F8D81-A803-4B45-949B-330AC81C5E0D}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3-3863-5148-AC2E-962CD7304189}"/>
                </c:ext>
              </c:extLst>
            </c:dLbl>
            <c:dLbl>
              <c:idx val="28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{53A3667B-DC8B-554F-B84C-F85F9DDE1BDA}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4-3863-5148-AC2E-962CD7304189}"/>
                </c:ext>
              </c:extLst>
            </c:dLbl>
            <c:dLbl>
              <c:idx val="29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{DB2D38A1-8502-714D-AD98-3A5C1BE5A535}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5-3863-5148-AC2E-962CD7304189}"/>
                </c:ext>
              </c:extLst>
            </c:dLbl>
            <c:dLbl>
              <c:idx val="30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{4851DF61-DA2B-2A40-87FF-28DC9B8EA5F7}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6-3863-5148-AC2E-962CD7304189}"/>
                </c:ext>
              </c:extLst>
            </c:dLbl>
            <c:dLbl>
              <c:idx val="31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{A103ED86-9A61-E948-A24B-8FFD9D872655}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7-3863-5148-AC2E-962CD7304189}"/>
                </c:ext>
              </c:extLst>
            </c:dLbl>
            <c:dLbl>
              <c:idx val="32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{B2A17989-4572-CB48-B573-73C1FEB53B4A}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8-3863-5148-AC2E-962CD7304189}"/>
                </c:ext>
              </c:extLst>
            </c:dLbl>
            <c:dLbl>
              <c:idx val="33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{B2ADA7C4-FDDD-BD45-91C2-A0FD85218175}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9-3863-5148-AC2E-962CD7304189}"/>
                </c:ext>
              </c:extLst>
            </c:dLbl>
            <c:dLbl>
              <c:idx val="34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{44BBA5A6-5BBB-EB49-94DD-9A93D9643AF0}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A-3863-5148-AC2E-962CD7304189}"/>
                </c:ext>
              </c:extLst>
            </c:dLbl>
            <c:dLbl>
              <c:idx val="35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{BCC9D11E-4E0E-C842-B6D9-ECC96C3937EE}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B-3863-5148-AC2E-962CD7304189}"/>
                </c:ext>
              </c:extLst>
            </c:dLbl>
            <c:dLbl>
              <c:idx val="36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{D59A0CC8-79ED-504E-8C8C-A317ED55509F}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C-3863-5148-AC2E-962CD7304189}"/>
                </c:ext>
              </c:extLst>
            </c:dLbl>
            <c:dLbl>
              <c:idx val="37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{7A5BA1CB-F596-D94B-A002-A02E1CA19363}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D-3863-5148-AC2E-962CD7304189}"/>
                </c:ext>
              </c:extLst>
            </c:dLbl>
            <c:dLbl>
              <c:idx val="38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{FAEF3664-8C4E-F94B-A256-30A684CADDFB}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E-3863-5148-AC2E-962CD7304189}"/>
                </c:ext>
              </c:extLst>
            </c:dLbl>
            <c:dLbl>
              <c:idx val="39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{A44C50C1-3986-6F44-A788-70D4F01A9B17}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F-3863-5148-AC2E-962CD7304189}"/>
                </c:ext>
              </c:extLst>
            </c:dLbl>
            <c:dLbl>
              <c:idx val="40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{FAAE9086-6E30-5C4C-AD49-085F7D2C7E2B}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0-3863-5148-AC2E-962CD7304189}"/>
                </c:ext>
              </c:extLst>
            </c:dLbl>
            <c:dLbl>
              <c:idx val="41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{D0B7E436-B654-CD43-A427-DC0B70F31B92}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1-3863-5148-AC2E-962CD7304189}"/>
                </c:ext>
              </c:extLst>
            </c:dLbl>
            <c:dLbl>
              <c:idx val="42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{D3A175BE-9035-C643-B298-9354FEF00691}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2-3863-5148-AC2E-962CD7304189}"/>
                </c:ext>
              </c:extLst>
            </c:dLbl>
            <c:dLbl>
              <c:idx val="43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{D725B091-F5C4-D547-9516-7B359DA3FF55}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3-3863-5148-AC2E-962CD7304189}"/>
                </c:ext>
              </c:extLst>
            </c:dLbl>
            <c:dLbl>
              <c:idx val="44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{086EA3BC-099F-8244-BCE2-3D9B2F70D845}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4-3863-5148-AC2E-962CD7304189}"/>
                </c:ext>
              </c:extLst>
            </c:dLbl>
            <c:dLbl>
              <c:idx val="45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{D810B572-3001-4142-B998-0A0EC9F5C621}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5-3863-5148-AC2E-962CD7304189}"/>
                </c:ext>
              </c:extLst>
            </c:dLbl>
            <c:dLbl>
              <c:idx val="46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{A0A57793-C7B9-D64C-BF10-EA03E8242FCD}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6-3863-5148-AC2E-962CD7304189}"/>
                </c:ext>
              </c:extLst>
            </c:dLbl>
            <c:dLbl>
              <c:idx val="47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{423B24C6-5478-5940-8DB1-B097A6F46830}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7-3863-5148-AC2E-962CD7304189}"/>
                </c:ext>
              </c:extLst>
            </c:dLbl>
            <c:dLbl>
              <c:idx val="48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{8EFACFAA-9637-C940-9286-9622C7EE8257}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8-3863-5148-AC2E-962CD7304189}"/>
                </c:ext>
              </c:extLst>
            </c:dLbl>
            <c:dLbl>
              <c:idx val="49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{96C929B0-4012-1042-8E36-B0AACE9B1D59}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9-3863-5148-AC2E-962CD7304189}"/>
                </c:ext>
              </c:extLst>
            </c:dLbl>
            <c:dLbl>
              <c:idx val="50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{0D94E4ED-B2E2-5044-90C7-1736AF8B1ECC}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A-3863-5148-AC2E-962CD7304189}"/>
                </c:ext>
              </c:extLst>
            </c:dLbl>
            <c:dLbl>
              <c:idx val="51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{456DD7C2-A571-4048-B6B5-827DCAA038B5}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B-3863-5148-AC2E-962CD7304189}"/>
                </c:ext>
              </c:extLst>
            </c:dLbl>
            <c:dLbl>
              <c:idx val="52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{2B6F8736-4104-0843-BD75-5FCE7B0AC025}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C-3863-5148-AC2E-962CD7304189}"/>
                </c:ext>
              </c:extLst>
            </c:dLbl>
            <c:dLbl>
              <c:idx val="53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{BB66B2F6-47CC-6E45-9FAF-69E5E454CBEA}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D-3863-5148-AC2E-962CD7304189}"/>
                </c:ext>
              </c:extLst>
            </c:dLbl>
            <c:dLbl>
              <c:idx val="54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{F53FF3DE-5773-8C4D-B224-5F78250D6DE8}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E-3863-5148-AC2E-962CD7304189}"/>
                </c:ext>
              </c:extLst>
            </c:dLbl>
            <c:dLbl>
              <c:idx val="55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{7BD98262-5DB7-0944-A4C0-8EDF9927BE0E}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F-3863-5148-AC2E-962CD7304189}"/>
                </c:ext>
              </c:extLst>
            </c:dLbl>
            <c:dLbl>
              <c:idx val="56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{2F28725C-823D-7F41-A5C2-BE9300BED339}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0-3863-5148-AC2E-962CD7304189}"/>
                </c:ext>
              </c:extLst>
            </c:dLbl>
            <c:dLbl>
              <c:idx val="57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{F3F91C2E-4C69-1942-BE7D-B653B00520E4}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1-3863-5148-AC2E-962CD7304189}"/>
                </c:ext>
              </c:extLst>
            </c:dLbl>
            <c:dLbl>
              <c:idx val="58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{54709775-4AF1-BB49-B1CA-1F8A0DE9EF28}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2-3863-5148-AC2E-962CD7304189}"/>
                </c:ext>
              </c:extLst>
            </c:dLbl>
            <c:dLbl>
              <c:idx val="59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{E56F69D3-F6E4-3848-8F44-511337791A6B}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3-3863-5148-AC2E-962CD7304189}"/>
                </c:ext>
              </c:extLst>
            </c:dLbl>
            <c:dLbl>
              <c:idx val="60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{9A03A0E7-99EA-414E-B18F-1A6329345E17}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4-3863-5148-AC2E-962CD7304189}"/>
                </c:ext>
              </c:extLst>
            </c:dLbl>
            <c:dLbl>
              <c:idx val="61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{83F2F2DC-CABE-E74E-A5EE-5C26980B385C}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5-3863-5148-AC2E-962CD7304189}"/>
                </c:ext>
              </c:extLst>
            </c:dLbl>
            <c:dLbl>
              <c:idx val="62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{6BCF5F5A-9D3C-B347-B1C8-610F8FB91862}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6-3863-5148-AC2E-962CD7304189}"/>
                </c:ext>
              </c:extLst>
            </c:dLbl>
            <c:dLbl>
              <c:idx val="63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{5B610869-601C-BE4C-B023-91830C9DD3BF}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7-3863-5148-AC2E-962CD7304189}"/>
                </c:ext>
              </c:extLst>
            </c:dLbl>
            <c:dLbl>
              <c:idx val="64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{AE15C707-AF50-2B47-9210-4718C274ACAA}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8-3863-5148-AC2E-962CD7304189}"/>
                </c:ext>
              </c:extLst>
            </c:dLbl>
            <c:dLbl>
              <c:idx val="65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{3E7AE00F-4F82-884C-ABAC-09EFEA4350FD}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9-3863-5148-AC2E-962CD7304189}"/>
                </c:ext>
              </c:extLst>
            </c:dLbl>
            <c:dLbl>
              <c:idx val="66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{470A9375-2B1A-764B-9E57-633A1C134255}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A-3863-5148-AC2E-962CD7304189}"/>
                </c:ext>
              </c:extLst>
            </c:dLbl>
            <c:dLbl>
              <c:idx val="67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{BB0A238D-EEAF-0F41-B9D1-8B0EDB89B1F3}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B-3863-5148-AC2E-962CD7304189}"/>
                </c:ext>
              </c:extLst>
            </c:dLbl>
            <c:dLbl>
              <c:idx val="68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{02D700D2-42B1-7F4D-975B-8BD38477D5F7}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C-3863-5148-AC2E-962CD7304189}"/>
                </c:ext>
              </c:extLst>
            </c:dLbl>
            <c:dLbl>
              <c:idx val="69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{78538ADA-F78D-3640-814A-E8F11A809B72}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D-3863-5148-AC2E-962CD7304189}"/>
                </c:ext>
              </c:extLst>
            </c:dLbl>
            <c:dLbl>
              <c:idx val="70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{718675E1-E295-7840-8860-16975B98ECA6}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E-3863-5148-AC2E-962CD7304189}"/>
                </c:ext>
              </c:extLst>
            </c:dLbl>
            <c:dLbl>
              <c:idx val="71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{8E01D152-9AFA-244D-92FF-0CB6F136656D}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F-3863-5148-AC2E-962CD7304189}"/>
                </c:ext>
              </c:extLst>
            </c:dLbl>
            <c:dLbl>
              <c:idx val="72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{A3905586-B3E3-134B-9D18-AFD4D7E94E2C}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0-3863-5148-AC2E-962CD7304189}"/>
                </c:ext>
              </c:extLst>
            </c:dLbl>
            <c:dLbl>
              <c:idx val="73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{0781BBD5-7FD6-6943-9A59-DB92FCFC005D}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1-3863-5148-AC2E-962CD7304189}"/>
                </c:ext>
              </c:extLst>
            </c:dLbl>
            <c:dLbl>
              <c:idx val="74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{A235750B-B4F9-544E-8E2E-57A37120EB70}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2-3863-5148-AC2E-962CD7304189}"/>
                </c:ext>
              </c:extLst>
            </c:dLbl>
            <c:dLbl>
              <c:idx val="75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{3C69C132-1868-6943-A105-8E857E49B109}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3-3863-5148-AC2E-962CD7304189}"/>
                </c:ext>
              </c:extLst>
            </c:dLbl>
            <c:dLbl>
              <c:idx val="76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{F56130BF-D25A-B748-B5FA-28BC4AB9D514}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4-3863-5148-AC2E-962CD7304189}"/>
                </c:ext>
              </c:extLst>
            </c:dLbl>
            <c:dLbl>
              <c:idx val="77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{3FFBEEC8-3354-374C-9677-75154CDE33FC}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5-3863-5148-AC2E-962CD7304189}"/>
                </c:ext>
              </c:extLst>
            </c:dLbl>
            <c:dLbl>
              <c:idx val="78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{FEA58088-1D2E-6840-A7C5-77FD371A5B2B}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6-3863-5148-AC2E-962CD7304189}"/>
                </c:ext>
              </c:extLst>
            </c:dLbl>
            <c:dLbl>
              <c:idx val="79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{8C86BC18-5194-4442-B9DB-28148D5448C3}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7-3863-5148-AC2E-962CD7304189}"/>
                </c:ext>
              </c:extLst>
            </c:dLbl>
            <c:dLbl>
              <c:idx val="80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{8372606A-26DF-4A4D-8C77-8FE391FD2485}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8-3863-5148-AC2E-962CD7304189}"/>
                </c:ext>
              </c:extLst>
            </c:dLbl>
            <c:dLbl>
              <c:idx val="81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{B31B1D56-AD51-9547-82ED-4A90064EA40B}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9-3863-5148-AC2E-962CD7304189}"/>
                </c:ext>
              </c:extLst>
            </c:dLbl>
            <c:dLbl>
              <c:idx val="82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{5AE466C6-8E88-D04B-A2C0-C517DE21E3BF}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A-3863-5148-AC2E-962CD7304189}"/>
                </c:ext>
              </c:extLst>
            </c:dLbl>
            <c:dLbl>
              <c:idx val="83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{60F828AF-F929-B94D-B774-85CC223EE125}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B-3863-5148-AC2E-962CD7304189}"/>
                </c:ext>
              </c:extLst>
            </c:dLbl>
            <c:dLbl>
              <c:idx val="84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{33E3C3B7-83FD-3D4D-B525-2D2B7BB79B29}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C-3863-5148-AC2E-962CD7304189}"/>
                </c:ext>
              </c:extLst>
            </c:dLbl>
            <c:dLbl>
              <c:idx val="85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{F65F716C-C0A1-3947-8FB9-16699FD6066C}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D-3863-5148-AC2E-962CD7304189}"/>
                </c:ext>
              </c:extLst>
            </c:dLbl>
            <c:dLbl>
              <c:idx val="86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{7389C25D-E1C8-7340-9D48-CC0E4EA66CD2}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E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mortality'!$G$567:$G$620</c:f>
              <c:numCache>
                <c:formatCode>General</c:formatCode>
                <c:ptCount val="54"/>
                <c:pt idx="0">
                  <c:v>-0.14285714285711038</c:v>
                </c:pt>
                <c:pt idx="1">
                  <c:v>-16.14285714285711</c:v>
                </c:pt>
                <c:pt idx="2">
                  <c:v>-19.892857142857167</c:v>
                </c:pt>
                <c:pt idx="3">
                  <c:v>-8.2857142857142776</c:v>
                </c:pt>
                <c:pt idx="4">
                  <c:v>5.25</c:v>
                </c:pt>
                <c:pt idx="5">
                  <c:v>-10.178571428571445</c:v>
                </c:pt>
                <c:pt idx="6">
                  <c:v>-15.357142857142833</c:v>
                </c:pt>
                <c:pt idx="7">
                  <c:v>2.3571428571428328</c:v>
                </c:pt>
                <c:pt idx="8">
                  <c:v>-6.5714285714285552</c:v>
                </c:pt>
                <c:pt idx="9">
                  <c:v>-19.25</c:v>
                </c:pt>
                <c:pt idx="10">
                  <c:v>-15.5</c:v>
                </c:pt>
                <c:pt idx="11">
                  <c:v>-19.714285714285666</c:v>
                </c:pt>
                <c:pt idx="12">
                  <c:v>-23.178571428571445</c:v>
                </c:pt>
                <c:pt idx="13">
                  <c:v>-27.964285714285722</c:v>
                </c:pt>
                <c:pt idx="14">
                  <c:v>-28.178571428571445</c:v>
                </c:pt>
                <c:pt idx="15">
                  <c:v>-14.285714285714278</c:v>
                </c:pt>
                <c:pt idx="16">
                  <c:v>-14.785714285714278</c:v>
                </c:pt>
                <c:pt idx="17">
                  <c:v>-28.821428571428612</c:v>
                </c:pt>
                <c:pt idx="18">
                  <c:v>-29.107142857142833</c:v>
                </c:pt>
                <c:pt idx="19">
                  <c:v>-17.214285714285722</c:v>
                </c:pt>
                <c:pt idx="20">
                  <c:v>-15.035714285714334</c:v>
                </c:pt>
                <c:pt idx="21">
                  <c:v>-22.428571428571388</c:v>
                </c:pt>
                <c:pt idx="22">
                  <c:v>-22.964285714285666</c:v>
                </c:pt>
                <c:pt idx="23">
                  <c:v>-18.892857142857167</c:v>
                </c:pt>
                <c:pt idx="24">
                  <c:v>-22.714285714285722</c:v>
                </c:pt>
                <c:pt idx="25">
                  <c:v>-25.357142857142861</c:v>
                </c:pt>
                <c:pt idx="26">
                  <c:v>-15.964285714285722</c:v>
                </c:pt>
                <c:pt idx="27">
                  <c:v>-9.6071428571428328</c:v>
                </c:pt>
                <c:pt idx="28">
                  <c:v>-13.035714285714306</c:v>
                </c:pt>
                <c:pt idx="29">
                  <c:v>-17.392857142857167</c:v>
                </c:pt>
                <c:pt idx="30">
                  <c:v>-22.107142857142833</c:v>
                </c:pt>
                <c:pt idx="31">
                  <c:v>-16.892857142857139</c:v>
                </c:pt>
                <c:pt idx="32">
                  <c:v>-3.4285714285714448</c:v>
                </c:pt>
                <c:pt idx="33">
                  <c:v>-4.4285714285714164</c:v>
                </c:pt>
                <c:pt idx="34">
                  <c:v>-10</c:v>
                </c:pt>
                <c:pt idx="35">
                  <c:v>-12.321428571428584</c:v>
                </c:pt>
                <c:pt idx="36">
                  <c:v>-15.5</c:v>
                </c:pt>
                <c:pt idx="37">
                  <c:v>-12.285714285714278</c:v>
                </c:pt>
                <c:pt idx="38">
                  <c:v>-12.214285714285722</c:v>
                </c:pt>
                <c:pt idx="39">
                  <c:v>-16.321428571428584</c:v>
                </c:pt>
                <c:pt idx="40">
                  <c:v>-11.75</c:v>
                </c:pt>
                <c:pt idx="41">
                  <c:v>-19.321428571428555</c:v>
                </c:pt>
                <c:pt idx="42">
                  <c:v>-28.999999999999986</c:v>
                </c:pt>
                <c:pt idx="43">
                  <c:v>-9.7857142857142918</c:v>
                </c:pt>
                <c:pt idx="44">
                  <c:v>3.5714285714285694</c:v>
                </c:pt>
                <c:pt idx="45">
                  <c:v>-2.9285714285714306</c:v>
                </c:pt>
                <c:pt idx="46">
                  <c:v>-5.9285714285714306</c:v>
                </c:pt>
                <c:pt idx="47">
                  <c:v>-3.0357142857142776</c:v>
                </c:pt>
                <c:pt idx="48">
                  <c:v>9.0535714285714306</c:v>
                </c:pt>
                <c:pt idx="49">
                  <c:v>8.2928571428571445</c:v>
                </c:pt>
                <c:pt idx="50">
                  <c:v>-18.25</c:v>
                </c:pt>
                <c:pt idx="51">
                  <c:v>-38.066666666666677</c:v>
                </c:pt>
                <c:pt idx="52">
                  <c:v>-42.875</c:v>
                </c:pt>
                <c:pt idx="53">
                  <c:v>-43.666666666666657</c:v>
                </c:pt>
              </c:numCache>
            </c:numRef>
          </c:xVal>
          <c:yVal>
            <c:numRef>
              <c:f>'Covod_19 mortality'!$H$567:$H$620</c:f>
              <c:numCache>
                <c:formatCode>General</c:formatCode>
                <c:ptCount val="54"/>
                <c:pt idx="0">
                  <c:v>942.71428571428567</c:v>
                </c:pt>
                <c:pt idx="1">
                  <c:v>929.42857142857144</c:v>
                </c:pt>
                <c:pt idx="2">
                  <c:v>910.42857142857144</c:v>
                </c:pt>
                <c:pt idx="3">
                  <c:v>889.64285714285711</c:v>
                </c:pt>
                <c:pt idx="4">
                  <c:v>893.85714285714289</c:v>
                </c:pt>
                <c:pt idx="5">
                  <c:v>900.14285714285711</c:v>
                </c:pt>
                <c:pt idx="6">
                  <c:v>873.5</c:v>
                </c:pt>
                <c:pt idx="7">
                  <c:v>869.42857142857144</c:v>
                </c:pt>
                <c:pt idx="8">
                  <c:v>878.21428571428567</c:v>
                </c:pt>
                <c:pt idx="9">
                  <c:v>856.28571428571433</c:v>
                </c:pt>
                <c:pt idx="10">
                  <c:v>839.71428571428567</c:v>
                </c:pt>
                <c:pt idx="11">
                  <c:v>825.28571428571433</c:v>
                </c:pt>
                <c:pt idx="12">
                  <c:v>800.28571428571433</c:v>
                </c:pt>
                <c:pt idx="13">
                  <c:v>778.92857142857144</c:v>
                </c:pt>
                <c:pt idx="14">
                  <c:v>744.35714285714289</c:v>
                </c:pt>
                <c:pt idx="15">
                  <c:v>722.57142857142856</c:v>
                </c:pt>
                <c:pt idx="16">
                  <c:v>715.78571428571433</c:v>
                </c:pt>
                <c:pt idx="17">
                  <c:v>693</c:v>
                </c:pt>
                <c:pt idx="18">
                  <c:v>658.14285714285711</c:v>
                </c:pt>
                <c:pt idx="19">
                  <c:v>634.78571428571433</c:v>
                </c:pt>
                <c:pt idx="20">
                  <c:v>623.71428571428567</c:v>
                </c:pt>
                <c:pt idx="21">
                  <c:v>604.71428571428567</c:v>
                </c:pt>
                <c:pt idx="22">
                  <c:v>578.85714285714289</c:v>
                </c:pt>
                <c:pt idx="23">
                  <c:v>558.78571428571433</c:v>
                </c:pt>
                <c:pt idx="24">
                  <c:v>541.07142857142856</c:v>
                </c:pt>
                <c:pt idx="25">
                  <c:v>513.35714285714289</c:v>
                </c:pt>
                <c:pt idx="26">
                  <c:v>490.35714285714283</c:v>
                </c:pt>
                <c:pt idx="27">
                  <c:v>481.42857142857144</c:v>
                </c:pt>
                <c:pt idx="28">
                  <c:v>471.14285714285717</c:v>
                </c:pt>
                <c:pt idx="29">
                  <c:v>455.35714285714283</c:v>
                </c:pt>
                <c:pt idx="30">
                  <c:v>436.35714285714283</c:v>
                </c:pt>
                <c:pt idx="31">
                  <c:v>411.14285714285717</c:v>
                </c:pt>
                <c:pt idx="32">
                  <c:v>402.57142857142856</c:v>
                </c:pt>
                <c:pt idx="33">
                  <c:v>404.28571428571428</c:v>
                </c:pt>
                <c:pt idx="34">
                  <c:v>393.71428571428572</c:v>
                </c:pt>
                <c:pt idx="35">
                  <c:v>384.28571428571428</c:v>
                </c:pt>
                <c:pt idx="36">
                  <c:v>369.07142857142856</c:v>
                </c:pt>
                <c:pt idx="37">
                  <c:v>353.28571428571428</c:v>
                </c:pt>
                <c:pt idx="38">
                  <c:v>344.5</c:v>
                </c:pt>
                <c:pt idx="39">
                  <c:v>328.85714285714283</c:v>
                </c:pt>
                <c:pt idx="40">
                  <c:v>311.85714285714283</c:v>
                </c:pt>
                <c:pt idx="41">
                  <c:v>305.35714285714283</c:v>
                </c:pt>
                <c:pt idx="42">
                  <c:v>273.21428571428572</c:v>
                </c:pt>
                <c:pt idx="43">
                  <c:v>247.35714285714286</c:v>
                </c:pt>
                <c:pt idx="44">
                  <c:v>253.64285714285714</c:v>
                </c:pt>
                <c:pt idx="45">
                  <c:v>254.5</c:v>
                </c:pt>
                <c:pt idx="46">
                  <c:v>247.78571428571428</c:v>
                </c:pt>
                <c:pt idx="47">
                  <c:v>242.64285714285714</c:v>
                </c:pt>
                <c:pt idx="48">
                  <c:v>241.71428571428572</c:v>
                </c:pt>
                <c:pt idx="49">
                  <c:v>260.75</c:v>
                </c:pt>
                <c:pt idx="50">
                  <c:v>258.3</c:v>
                </c:pt>
                <c:pt idx="51">
                  <c:v>224.25</c:v>
                </c:pt>
                <c:pt idx="52">
                  <c:v>182.16666666666666</c:v>
                </c:pt>
                <c:pt idx="53">
                  <c:v>138.5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AF-3863-5148-AC2E-962CD7304189}"/>
            </c:ext>
          </c:extLst>
        </c:ser>
        <c:ser>
          <c:idx val="0"/>
          <c:order val="5"/>
          <c:tx>
            <c:v>USA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{6F990617-CDF0-FC40-929B-2273EE1210DE}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0-3863-5148-AC2E-962CD7304189}"/>
                </c:ext>
              </c:extLst>
            </c:dLbl>
            <c:dLbl>
              <c:idx val="1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{5C406087-B2ED-A644-8A3E-C42DDE9E812F}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1-3863-5148-AC2E-962CD7304189}"/>
                </c:ext>
              </c:extLst>
            </c:dLbl>
            <c:dLbl>
              <c:idx val="2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{50A99ABE-858D-2943-BB51-1FB9D39BF510}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2-3863-5148-AC2E-962CD7304189}"/>
                </c:ext>
              </c:extLst>
            </c:dLbl>
            <c:dLbl>
              <c:idx val="3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{034AE2A1-5E8C-6B49-B835-E984226CA917}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3-3863-5148-AC2E-962CD7304189}"/>
                </c:ext>
              </c:extLst>
            </c:dLbl>
            <c:dLbl>
              <c:idx val="4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{52C9AA0C-7775-EF43-9588-0C172060F207}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4-3863-5148-AC2E-962CD7304189}"/>
                </c:ext>
              </c:extLst>
            </c:dLbl>
            <c:dLbl>
              <c:idx val="5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{E20280D4-0556-D645-AB5B-5A73D04A0596}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5-3863-5148-AC2E-962CD7304189}"/>
                </c:ext>
              </c:extLst>
            </c:dLbl>
            <c:dLbl>
              <c:idx val="6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{C42326FD-CA88-3E4B-85C7-19F5E10C62C1}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6-3863-5148-AC2E-962CD7304189}"/>
                </c:ext>
              </c:extLst>
            </c:dLbl>
            <c:dLbl>
              <c:idx val="7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{7E721458-C257-DB40-9168-5120B9892254}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7-3863-5148-AC2E-962CD7304189}"/>
                </c:ext>
              </c:extLst>
            </c:dLbl>
            <c:dLbl>
              <c:idx val="8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{6A160E94-249A-0C4F-A730-3A59B6D1F4E2}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8-3863-5148-AC2E-962CD7304189}"/>
                </c:ext>
              </c:extLst>
            </c:dLbl>
            <c:dLbl>
              <c:idx val="9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{DF98C9E0-3315-AD43-954D-09FD6CBA766C}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9-3863-5148-AC2E-962CD7304189}"/>
                </c:ext>
              </c:extLst>
            </c:dLbl>
            <c:dLbl>
              <c:idx val="10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{BE29F866-A5C7-4740-81B0-5CE14655DDD3}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A-3863-5148-AC2E-962CD7304189}"/>
                </c:ext>
              </c:extLst>
            </c:dLbl>
            <c:dLbl>
              <c:idx val="11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{D9583D67-74C0-0941-BB77-CCD1B044D60C}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B-3863-5148-AC2E-962CD7304189}"/>
                </c:ext>
              </c:extLst>
            </c:dLbl>
            <c:dLbl>
              <c:idx val="12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{43DDD9F1-A34C-1341-AB43-C6AB6271CCA5}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C-3863-5148-AC2E-962CD7304189}"/>
                </c:ext>
              </c:extLst>
            </c:dLbl>
            <c:dLbl>
              <c:idx val="13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{A4F6175F-2019-854C-B124-A07A79DA762C}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D-3863-5148-AC2E-962CD7304189}"/>
                </c:ext>
              </c:extLst>
            </c:dLbl>
            <c:dLbl>
              <c:idx val="14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{CD33CEFC-480C-F74C-8028-C8FE5FAFB99B}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E-3863-5148-AC2E-962CD7304189}"/>
                </c:ext>
              </c:extLst>
            </c:dLbl>
            <c:dLbl>
              <c:idx val="15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{9AF9D48B-4E81-EE47-896A-F956091920DE}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F-3863-5148-AC2E-962CD7304189}"/>
                </c:ext>
              </c:extLst>
            </c:dLbl>
            <c:dLbl>
              <c:idx val="16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{3DED816A-9089-5F4E-934B-F477323EB7F6}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0-3863-5148-AC2E-962CD7304189}"/>
                </c:ext>
              </c:extLst>
            </c:dLbl>
            <c:dLbl>
              <c:idx val="17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{BECA1A65-06F4-F94B-9069-03FC1F43EE5D}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1-3863-5148-AC2E-962CD7304189}"/>
                </c:ext>
              </c:extLst>
            </c:dLbl>
            <c:dLbl>
              <c:idx val="18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{6ED066C8-8596-4049-8FAC-D3B8F14AE9C8}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2-3863-5148-AC2E-962CD7304189}"/>
                </c:ext>
              </c:extLst>
            </c:dLbl>
            <c:dLbl>
              <c:idx val="19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{BB4FEDBB-A0BC-6F41-8D6C-2417AA1095A8}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3-3863-5148-AC2E-962CD7304189}"/>
                </c:ext>
              </c:extLst>
            </c:dLbl>
            <c:dLbl>
              <c:idx val="20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{3216747B-B1DD-2A4C-90F7-6EF4953E3808}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4-3863-5148-AC2E-962CD7304189}"/>
                </c:ext>
              </c:extLst>
            </c:dLbl>
            <c:dLbl>
              <c:idx val="21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{908102EC-73C7-E742-8733-643EEDBA812D}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5-3863-5148-AC2E-962CD7304189}"/>
                </c:ext>
              </c:extLst>
            </c:dLbl>
            <c:dLbl>
              <c:idx val="22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{A8C521A2-D1E7-DC47-9C83-C3952099779A}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6-3863-5148-AC2E-962CD7304189}"/>
                </c:ext>
              </c:extLst>
            </c:dLbl>
            <c:dLbl>
              <c:idx val="23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{DDD60FFE-66E2-6C42-A871-E875CBDA113C}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7-3863-5148-AC2E-962CD7304189}"/>
                </c:ext>
              </c:extLst>
            </c:dLbl>
            <c:dLbl>
              <c:idx val="24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{5EB945C8-0F16-D943-9E8A-43765145D4E0}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8-3863-5148-AC2E-962CD7304189}"/>
                </c:ext>
              </c:extLst>
            </c:dLbl>
            <c:dLbl>
              <c:idx val="25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{B99B54DA-5EBE-4646-8EA7-C6408144C096}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9-3863-5148-AC2E-962CD7304189}"/>
                </c:ext>
              </c:extLst>
            </c:dLbl>
            <c:dLbl>
              <c:idx val="26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{17AA8052-FFCC-F548-8D6B-00BD1BCC0898}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A-3863-5148-AC2E-962CD7304189}"/>
                </c:ext>
              </c:extLst>
            </c:dLbl>
            <c:dLbl>
              <c:idx val="27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{AACD5AEA-F114-DE4C-8AAD-42FA507EFF99}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B-3863-5148-AC2E-962CD7304189}"/>
                </c:ext>
              </c:extLst>
            </c:dLbl>
            <c:dLbl>
              <c:idx val="28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{4904E840-E0E9-3F4E-8EEA-A880A1EADCE9}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C-3863-5148-AC2E-962CD7304189}"/>
                </c:ext>
              </c:extLst>
            </c:dLbl>
            <c:dLbl>
              <c:idx val="29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{17ECC8DC-3CC4-C74A-BAE3-8213E87C1ABA}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D-3863-5148-AC2E-962CD7304189}"/>
                </c:ext>
              </c:extLst>
            </c:dLbl>
            <c:dLbl>
              <c:idx val="30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{1BD2E29C-A354-1E44-851F-EA2ECDDD44C3}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E-3863-5148-AC2E-962CD7304189}"/>
                </c:ext>
              </c:extLst>
            </c:dLbl>
            <c:dLbl>
              <c:idx val="31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{CAC276B2-CEEA-FA44-971D-8C63580D8F57}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F-3863-5148-AC2E-962CD7304189}"/>
                </c:ext>
              </c:extLst>
            </c:dLbl>
            <c:dLbl>
              <c:idx val="32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{6D8D22B1-2508-C84C-85CD-98ABF1819F4B}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0-3863-5148-AC2E-962CD7304189}"/>
                </c:ext>
              </c:extLst>
            </c:dLbl>
            <c:dLbl>
              <c:idx val="33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{26F22365-2A89-F641-9BC1-8928FDCBDFA0}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1-3863-5148-AC2E-962CD7304189}"/>
                </c:ext>
              </c:extLst>
            </c:dLbl>
            <c:dLbl>
              <c:idx val="34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{5ACCB606-A91A-2741-B14A-A3C0534DA133}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2-3863-5148-AC2E-962CD7304189}"/>
                </c:ext>
              </c:extLst>
            </c:dLbl>
            <c:dLbl>
              <c:idx val="35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{A8185DEF-845E-B949-97C6-E2765D0EFDC8}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3-3863-5148-AC2E-962CD7304189}"/>
                </c:ext>
              </c:extLst>
            </c:dLbl>
            <c:dLbl>
              <c:idx val="36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{07F19918-BA52-3E49-9709-C4BB4D253613}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4-3863-5148-AC2E-962CD7304189}"/>
                </c:ext>
              </c:extLst>
            </c:dLbl>
            <c:dLbl>
              <c:idx val="37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{369F82FE-900A-9943-BEF3-90E4881451F1}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5-3863-5148-AC2E-962CD7304189}"/>
                </c:ext>
              </c:extLst>
            </c:dLbl>
            <c:dLbl>
              <c:idx val="38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{FD64B16D-4CF6-1248-97F1-3A512BE039EC}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6-3863-5148-AC2E-962CD7304189}"/>
                </c:ext>
              </c:extLst>
            </c:dLbl>
            <c:dLbl>
              <c:idx val="39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{9E5FF123-B4F6-9440-825A-2059FD0B19CA}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7-3863-5148-AC2E-962CD7304189}"/>
                </c:ext>
              </c:extLst>
            </c:dLbl>
            <c:dLbl>
              <c:idx val="40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{AC81E89C-A0E9-084D-9CF7-21E850560930}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8-3863-5148-AC2E-962CD7304189}"/>
                </c:ext>
              </c:extLst>
            </c:dLbl>
            <c:dLbl>
              <c:idx val="41"/>
              <c:tx>
                <c:strRef>
                  <c:f>'Covod_19 mortality'!$I$485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{CC52B6F1-EB85-2749-A739-59710F4CEA0A}</c15:txfldGUID>
                      <c15:f>'Covod_19 mortality'!$I$485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9-3863-5148-AC2E-962CD7304189}"/>
                </c:ext>
              </c:extLst>
            </c:dLbl>
            <c:dLbl>
              <c:idx val="42"/>
              <c:tx>
                <c:strRef>
                  <c:f>'Covod_19 mortality'!$I$486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{B7DAD8EB-D83A-0D44-9D44-A79481849C41}</c15:txfldGUID>
                      <c15:f>'Covod_19 mortality'!$I$486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A-3863-5148-AC2E-962CD7304189}"/>
                </c:ext>
              </c:extLst>
            </c:dLbl>
            <c:dLbl>
              <c:idx val="43"/>
              <c:tx>
                <c:strRef>
                  <c:f>'Covod_19 mortality'!$I$487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{DBB84B8A-C7FC-AA4C-9E25-7934ABE41F5F}</c15:txfldGUID>
                      <c15:f>'Covod_19 mortality'!$I$487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B-3863-5148-AC2E-962CD7304189}"/>
                </c:ext>
              </c:extLst>
            </c:dLbl>
            <c:dLbl>
              <c:idx val="44"/>
              <c:tx>
                <c:strRef>
                  <c:f>'Covod_19 mortality'!$I$488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{9AE7F63B-F6E1-594F-B4DC-04EAE15423C0}</c15:txfldGUID>
                      <c15:f>'Covod_19 mortality'!$I$488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C-3863-5148-AC2E-962CD7304189}"/>
                </c:ext>
              </c:extLst>
            </c:dLbl>
            <c:dLbl>
              <c:idx val="45"/>
              <c:tx>
                <c:strRef>
                  <c:f>'Covod_19 mortality'!$I$489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{E671E619-4FC4-2B40-82B3-526063CB708B}</c15:txfldGUID>
                      <c15:f>'Covod_19 mortality'!$I$489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D-3863-5148-AC2E-962CD7304189}"/>
                </c:ext>
              </c:extLst>
            </c:dLbl>
            <c:dLbl>
              <c:idx val="46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{81424798-F64C-5F47-AEA2-1501B34157EF}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E-3863-5148-AC2E-962CD7304189}"/>
                </c:ext>
              </c:extLst>
            </c:dLbl>
            <c:dLbl>
              <c:idx val="47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{0EAA7E26-6D4C-DE4F-AF5F-1E094D921D22}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F-3863-5148-AC2E-962CD7304189}"/>
                </c:ext>
              </c:extLst>
            </c:dLbl>
            <c:dLbl>
              <c:idx val="48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{5EE8B17C-3979-D74F-9D6F-2E0CB60F9B75}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0-3863-5148-AC2E-962CD7304189}"/>
                </c:ext>
              </c:extLst>
            </c:dLbl>
            <c:dLbl>
              <c:idx val="49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{2B697127-3DC1-4041-B23D-6E786EA29DE4}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1-3863-5148-AC2E-962CD7304189}"/>
                </c:ext>
              </c:extLst>
            </c:dLbl>
            <c:dLbl>
              <c:idx val="50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{BB5A2217-6D04-8948-AEBF-0A112349802E}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2-3863-5148-AC2E-962CD7304189}"/>
                </c:ext>
              </c:extLst>
            </c:dLbl>
            <c:dLbl>
              <c:idx val="51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{F0E6F9F0-8D5E-024D-A9F7-F6142FD2164D}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3-3863-5148-AC2E-962CD7304189}"/>
                </c:ext>
              </c:extLst>
            </c:dLbl>
            <c:dLbl>
              <c:idx val="52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{082282BA-C193-D044-B897-C82511DEF3E8}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4-3863-5148-AC2E-962CD7304189}"/>
                </c:ext>
              </c:extLst>
            </c:dLbl>
            <c:dLbl>
              <c:idx val="53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{81F25912-D3D8-4D44-A484-0F9FFFD42E3A}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5-3863-5148-AC2E-962CD7304189}"/>
                </c:ext>
              </c:extLst>
            </c:dLbl>
            <c:dLbl>
              <c:idx val="54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{B841D27C-0994-9947-A270-2FFAB614B52A}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6-3863-5148-AC2E-962CD7304189}"/>
                </c:ext>
              </c:extLst>
            </c:dLbl>
            <c:dLbl>
              <c:idx val="55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{A5A32B52-7448-0E4D-BE28-46DCFDDDE1D6}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7-3863-5148-AC2E-962CD7304189}"/>
                </c:ext>
              </c:extLst>
            </c:dLbl>
            <c:dLbl>
              <c:idx val="56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{5F574D78-2CFC-B84F-BAE8-EFB061D2E66B}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8-3863-5148-AC2E-962CD7304189}"/>
                </c:ext>
              </c:extLst>
            </c:dLbl>
            <c:dLbl>
              <c:idx val="57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{D7D4DB9B-2C24-B943-8BAB-DDA22F7494CA}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9-3863-5148-AC2E-962CD7304189}"/>
                </c:ext>
              </c:extLst>
            </c:dLbl>
            <c:dLbl>
              <c:idx val="58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{A5DA9E84-3D88-9942-96A0-59CEAEDC0E87}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A-3863-5148-AC2E-962CD7304189}"/>
                </c:ext>
              </c:extLst>
            </c:dLbl>
            <c:dLbl>
              <c:idx val="59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{25200076-D23E-9442-ACF5-F8BF3E455F77}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B-3863-5148-AC2E-962CD7304189}"/>
                </c:ext>
              </c:extLst>
            </c:dLbl>
            <c:dLbl>
              <c:idx val="60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{5BABECD1-F7F0-F446-BAB5-58DAB20023AC}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C-3863-5148-AC2E-962CD7304189}"/>
                </c:ext>
              </c:extLst>
            </c:dLbl>
            <c:dLbl>
              <c:idx val="61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{E00C52D0-8770-2947-9111-B5E18FC2CCAF}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D-3863-5148-AC2E-962CD7304189}"/>
                </c:ext>
              </c:extLst>
            </c:dLbl>
            <c:dLbl>
              <c:idx val="62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{76C65ED4-8673-6943-A489-024B948A7BFA}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E-3863-5148-AC2E-962CD7304189}"/>
                </c:ext>
              </c:extLst>
            </c:dLbl>
            <c:dLbl>
              <c:idx val="63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{77402FBF-CE5C-B547-ADBF-4090E4D35D93}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F-3863-5148-AC2E-962CD7304189}"/>
                </c:ext>
              </c:extLst>
            </c:dLbl>
            <c:dLbl>
              <c:idx val="64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{4000708A-92CA-3547-9A0C-B618D3A10EA6}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0-3863-5148-AC2E-962CD7304189}"/>
                </c:ext>
              </c:extLst>
            </c:dLbl>
            <c:dLbl>
              <c:idx val="65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{85624150-21E7-B746-9EFC-40DA366DACCD}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1-3863-5148-AC2E-962CD7304189}"/>
                </c:ext>
              </c:extLst>
            </c:dLbl>
            <c:dLbl>
              <c:idx val="66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{ECC84127-77C1-314A-AAA7-01C7470AEEBA}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2-3863-5148-AC2E-962CD7304189}"/>
                </c:ext>
              </c:extLst>
            </c:dLbl>
            <c:dLbl>
              <c:idx val="67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{7365AEDB-0FFC-C749-B0FA-192595431C5E}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3-3863-5148-AC2E-962CD7304189}"/>
                </c:ext>
              </c:extLst>
            </c:dLbl>
            <c:dLbl>
              <c:idx val="68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{105C7A23-08E3-8E41-B0C9-DEF72544C581}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4-3863-5148-AC2E-962CD7304189}"/>
                </c:ext>
              </c:extLst>
            </c:dLbl>
            <c:dLbl>
              <c:idx val="69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{6D987CAF-E77A-0F44-8C2F-A45262BF3605}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5-3863-5148-AC2E-962CD7304189}"/>
                </c:ext>
              </c:extLst>
            </c:dLbl>
            <c:dLbl>
              <c:idx val="70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{5ABB436A-2CA8-8848-9202-FC7BF4C05A6D}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6-3863-5148-AC2E-962CD7304189}"/>
                </c:ext>
              </c:extLst>
            </c:dLbl>
            <c:dLbl>
              <c:idx val="71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{E5A2C484-A6B9-A541-A82C-716604AF2730}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7-3863-5148-AC2E-962CD7304189}"/>
                </c:ext>
              </c:extLst>
            </c:dLbl>
            <c:dLbl>
              <c:idx val="72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{0BE85E5A-CBA5-4A4C-8825-CF8B17C66A13}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8-3863-5148-AC2E-962CD7304189}"/>
                </c:ext>
              </c:extLst>
            </c:dLbl>
            <c:dLbl>
              <c:idx val="73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{0799F6EE-53D9-AB4D-AE08-7CB26B709920}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9-3863-5148-AC2E-962CD7304189}"/>
                </c:ext>
              </c:extLst>
            </c:dLbl>
            <c:dLbl>
              <c:idx val="74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{09980521-6259-0C40-ABFA-BB7FA915BDE4}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A-3863-5148-AC2E-962CD7304189}"/>
                </c:ext>
              </c:extLst>
            </c:dLbl>
            <c:dLbl>
              <c:idx val="75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{04DB1B6B-6550-4345-B8CC-5F1D9CE416D0}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B-3863-5148-AC2E-962CD7304189}"/>
                </c:ext>
              </c:extLst>
            </c:dLbl>
            <c:dLbl>
              <c:idx val="76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{998FC5DF-DFED-DE4A-9F28-CBBED90F7799}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C-3863-5148-AC2E-962CD7304189}"/>
                </c:ext>
              </c:extLst>
            </c:dLbl>
            <c:dLbl>
              <c:idx val="77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{714A9C2D-645F-9D4B-9E1A-FDAB6582353E}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D-3863-5148-AC2E-962CD7304189}"/>
                </c:ext>
              </c:extLst>
            </c:dLbl>
            <c:dLbl>
              <c:idx val="78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{38F3D34D-E787-8540-8150-E83FB43B2B6D}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E-3863-5148-AC2E-962CD7304189}"/>
                </c:ext>
              </c:extLst>
            </c:dLbl>
            <c:dLbl>
              <c:idx val="79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{4D7C720A-D8B4-534C-8A5A-E5B1DD3DECFE}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F-3863-5148-AC2E-962CD7304189}"/>
                </c:ext>
              </c:extLst>
            </c:dLbl>
            <c:dLbl>
              <c:idx val="80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{57860747-8390-6047-BA25-910877DDE4C6}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0-3863-5148-AC2E-962CD7304189}"/>
                </c:ext>
              </c:extLst>
            </c:dLbl>
            <c:dLbl>
              <c:idx val="81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{BD8A2478-1FCF-BE4C-A0A2-4C21B5034DBD}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1-3863-5148-AC2E-962CD7304189}"/>
                </c:ext>
              </c:extLst>
            </c:dLbl>
            <c:dLbl>
              <c:idx val="82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{576E00D4-2854-0C40-849E-FB3FA3A36834}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2-3863-5148-AC2E-962CD7304189}"/>
                </c:ext>
              </c:extLst>
            </c:dLbl>
            <c:dLbl>
              <c:idx val="83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{05BEE8D5-184A-1642-91C8-067013D471B0}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3-3863-5148-AC2E-962CD7304189}"/>
                </c:ext>
              </c:extLst>
            </c:dLbl>
            <c:dLbl>
              <c:idx val="84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{C6E9DFCD-60DD-8B4E-8A98-DC3B241B8B50}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4-3863-5148-AC2E-962CD7304189}"/>
                </c:ext>
              </c:extLst>
            </c:dLbl>
            <c:dLbl>
              <c:idx val="85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{3C92286D-A5D4-F14F-8A43-83E0B5F3D5D8}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5-3863-5148-AC2E-962CD7304189}"/>
                </c:ext>
              </c:extLst>
            </c:dLbl>
            <c:dLbl>
              <c:idx val="86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{E78BC1CC-A93C-774F-9F74-56EB0DFF0185}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6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mortality'!$G$490:$G$530</c:f>
              <c:numCache>
                <c:formatCode>General</c:formatCode>
                <c:ptCount val="41"/>
                <c:pt idx="0">
                  <c:v>-39.785714285714334</c:v>
                </c:pt>
                <c:pt idx="1">
                  <c:v>-23.035714285714334</c:v>
                </c:pt>
                <c:pt idx="2">
                  <c:v>0.89285714285722406</c:v>
                </c:pt>
                <c:pt idx="3">
                  <c:v>-3.6428571428571104</c:v>
                </c:pt>
                <c:pt idx="4">
                  <c:v>-27.25</c:v>
                </c:pt>
                <c:pt idx="5">
                  <c:v>-46.678571428571445</c:v>
                </c:pt>
                <c:pt idx="6">
                  <c:v>-20</c:v>
                </c:pt>
                <c:pt idx="7">
                  <c:v>-0.10714285714288962</c:v>
                </c:pt>
                <c:pt idx="8">
                  <c:v>-10.964285714285779</c:v>
                </c:pt>
                <c:pt idx="9">
                  <c:v>-9.2142857142856656</c:v>
                </c:pt>
                <c:pt idx="10">
                  <c:v>-10.5</c:v>
                </c:pt>
                <c:pt idx="11">
                  <c:v>-17.535714285714334</c:v>
                </c:pt>
                <c:pt idx="12">
                  <c:v>-22.607142857142776</c:v>
                </c:pt>
                <c:pt idx="13">
                  <c:v>-37.821428571428555</c:v>
                </c:pt>
                <c:pt idx="14">
                  <c:v>-43.5</c:v>
                </c:pt>
                <c:pt idx="15">
                  <c:v>-58.85714285714289</c:v>
                </c:pt>
                <c:pt idx="16">
                  <c:v>-76.85714285714289</c:v>
                </c:pt>
                <c:pt idx="17">
                  <c:v>-48.928571428571445</c:v>
                </c:pt>
                <c:pt idx="18">
                  <c:v>-21.10714285714289</c:v>
                </c:pt>
                <c:pt idx="19">
                  <c:v>-21.107142857142776</c:v>
                </c:pt>
                <c:pt idx="20">
                  <c:v>-21.714285714285666</c:v>
                </c:pt>
                <c:pt idx="21">
                  <c:v>-27.321428571428555</c:v>
                </c:pt>
                <c:pt idx="22">
                  <c:v>-29.142857142857224</c:v>
                </c:pt>
                <c:pt idx="23">
                  <c:v>-39.5</c:v>
                </c:pt>
                <c:pt idx="24">
                  <c:v>-58.321428571428555</c:v>
                </c:pt>
                <c:pt idx="25">
                  <c:v>-48</c:v>
                </c:pt>
                <c:pt idx="26">
                  <c:v>-27.25</c:v>
                </c:pt>
                <c:pt idx="27">
                  <c:v>-26.821428571428669</c:v>
                </c:pt>
                <c:pt idx="28">
                  <c:v>-58.071428571428555</c:v>
                </c:pt>
                <c:pt idx="29">
                  <c:v>-73.571428571428498</c:v>
                </c:pt>
                <c:pt idx="30">
                  <c:v>-34.678571428571388</c:v>
                </c:pt>
                <c:pt idx="31">
                  <c:v>-8</c:v>
                </c:pt>
                <c:pt idx="32">
                  <c:v>-13.25</c:v>
                </c:pt>
                <c:pt idx="33">
                  <c:v>-14.035714285714334</c:v>
                </c:pt>
                <c:pt idx="34">
                  <c:v>-3.2857142857143344</c:v>
                </c:pt>
                <c:pt idx="35">
                  <c:v>32.976190476190482</c:v>
                </c:pt>
                <c:pt idx="36">
                  <c:v>22.292857142857144</c:v>
                </c:pt>
                <c:pt idx="37">
                  <c:v>-51.458333333333314</c:v>
                </c:pt>
                <c:pt idx="38">
                  <c:v>-90.066666666666663</c:v>
                </c:pt>
                <c:pt idx="39">
                  <c:v>-110.625</c:v>
                </c:pt>
                <c:pt idx="40">
                  <c:v>-128.16666666666663</c:v>
                </c:pt>
              </c:numCache>
            </c:numRef>
          </c:xVal>
          <c:yVal>
            <c:numRef>
              <c:f>'Covod_19 mortality'!$H$490:$H$530</c:f>
              <c:numCache>
                <c:formatCode>General</c:formatCode>
                <c:ptCount val="41"/>
                <c:pt idx="0">
                  <c:v>1962.0714285714287</c:v>
                </c:pt>
                <c:pt idx="1">
                  <c:v>1914.4285714285713</c:v>
                </c:pt>
                <c:pt idx="2">
                  <c:v>1916</c:v>
                </c:pt>
                <c:pt idx="3">
                  <c:v>1916.2142857142858</c:v>
                </c:pt>
                <c:pt idx="4">
                  <c:v>1908.7142857142858</c:v>
                </c:pt>
                <c:pt idx="5">
                  <c:v>1861.7142857142858</c:v>
                </c:pt>
                <c:pt idx="6">
                  <c:v>1815.3571428571429</c:v>
                </c:pt>
                <c:pt idx="7">
                  <c:v>1821.7142857142858</c:v>
                </c:pt>
                <c:pt idx="8">
                  <c:v>1815.1428571428571</c:v>
                </c:pt>
                <c:pt idx="9">
                  <c:v>1799.7857142857142</c:v>
                </c:pt>
                <c:pt idx="10">
                  <c:v>1796.7142857142858</c:v>
                </c:pt>
                <c:pt idx="11">
                  <c:v>1778.7857142857142</c:v>
                </c:pt>
                <c:pt idx="12">
                  <c:v>1761.6428571428571</c:v>
                </c:pt>
                <c:pt idx="13">
                  <c:v>1733.5714285714287</c:v>
                </c:pt>
                <c:pt idx="14">
                  <c:v>1686</c:v>
                </c:pt>
                <c:pt idx="15">
                  <c:v>1646.5714285714287</c:v>
                </c:pt>
                <c:pt idx="16">
                  <c:v>1568.2857142857142</c:v>
                </c:pt>
                <c:pt idx="17">
                  <c:v>1492.8571428571429</c:v>
                </c:pt>
                <c:pt idx="18">
                  <c:v>1470.4285714285713</c:v>
                </c:pt>
                <c:pt idx="19">
                  <c:v>1450.6428571428571</c:v>
                </c:pt>
                <c:pt idx="20">
                  <c:v>1428.2142857142858</c:v>
                </c:pt>
                <c:pt idx="21">
                  <c:v>1407.2142857142858</c:v>
                </c:pt>
                <c:pt idx="22">
                  <c:v>1373.5714285714287</c:v>
                </c:pt>
                <c:pt idx="23">
                  <c:v>1348.9285714285713</c:v>
                </c:pt>
                <c:pt idx="24">
                  <c:v>1294.5714285714287</c:v>
                </c:pt>
                <c:pt idx="25">
                  <c:v>1232.2857142857142</c:v>
                </c:pt>
                <c:pt idx="26">
                  <c:v>1198.5714285714287</c:v>
                </c:pt>
                <c:pt idx="27">
                  <c:v>1177.7857142857142</c:v>
                </c:pt>
                <c:pt idx="28">
                  <c:v>1144.9285714285713</c:v>
                </c:pt>
                <c:pt idx="29">
                  <c:v>1061.6428571428571</c:v>
                </c:pt>
                <c:pt idx="30">
                  <c:v>997.78571428571433</c:v>
                </c:pt>
                <c:pt idx="31">
                  <c:v>992.28571428571433</c:v>
                </c:pt>
                <c:pt idx="32">
                  <c:v>981.78571428571433</c:v>
                </c:pt>
                <c:pt idx="33">
                  <c:v>965.78571428571433</c:v>
                </c:pt>
                <c:pt idx="34">
                  <c:v>953.71428571428567</c:v>
                </c:pt>
                <c:pt idx="35">
                  <c:v>959.21428571428567</c:v>
                </c:pt>
                <c:pt idx="36">
                  <c:v>1019.6666666666666</c:v>
                </c:pt>
                <c:pt idx="37">
                  <c:v>1003.8</c:v>
                </c:pt>
                <c:pt idx="38">
                  <c:v>916.75</c:v>
                </c:pt>
                <c:pt idx="39">
                  <c:v>823.66666666666663</c:v>
                </c:pt>
                <c:pt idx="40">
                  <c:v>695.5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07-3863-5148-AC2E-962CD7304189}"/>
            </c:ext>
          </c:extLst>
        </c:ser>
        <c:ser>
          <c:idx val="6"/>
          <c:order val="6"/>
          <c:tx>
            <c:v>China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mortality'!$I$24</c:f>
                  <c:strCache>
                    <c:ptCount val="1"/>
                    <c:pt idx="0">
                      <c:v>13-Feb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{9151E14E-AC05-7745-87D0-7272C533C408}</c15:txfldGUID>
                      <c15:f>'Covod_19 mortality'!$I$24</c15:f>
                      <c15:dlblFieldTableCache>
                        <c:ptCount val="1"/>
                        <c:pt idx="0">
                          <c:v>13-Feb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8-3863-5148-AC2E-962CD7304189}"/>
                </c:ext>
              </c:extLst>
            </c:dLbl>
            <c:dLbl>
              <c:idx val="1"/>
              <c:tx>
                <c:strRef>
                  <c:f>'Covod_19 mortality'!$I$25</c:f>
                  <c:strCache>
                    <c:ptCount val="1"/>
                    <c:pt idx="0">
                      <c:v>14-Feb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{A20CEED7-96D0-B642-9416-E565D44396AB}</c15:txfldGUID>
                      <c15:f>'Covod_19 mortality'!$I$25</c15:f>
                      <c15:dlblFieldTableCache>
                        <c:ptCount val="1"/>
                        <c:pt idx="0">
                          <c:v>14-Feb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9-3863-5148-AC2E-962CD7304189}"/>
                </c:ext>
              </c:extLst>
            </c:dLbl>
            <c:dLbl>
              <c:idx val="2"/>
              <c:tx>
                <c:strRef>
                  <c:f>'Covod_19 mortality'!$I$26</c:f>
                  <c:strCache>
                    <c:ptCount val="1"/>
                    <c:pt idx="0">
                      <c:v>15-Feb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{4A5C0738-AA4B-B940-B90E-D2E25161EBD9}</c15:txfldGUID>
                      <c15:f>'Covod_19 mortality'!$I$26</c15:f>
                      <c15:dlblFieldTableCache>
                        <c:ptCount val="1"/>
                        <c:pt idx="0">
                          <c:v>15-Feb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A-3863-5148-AC2E-962CD7304189}"/>
                </c:ext>
              </c:extLst>
            </c:dLbl>
            <c:dLbl>
              <c:idx val="3"/>
              <c:tx>
                <c:strRef>
                  <c:f>'Covod_19 mortality'!$I$27</c:f>
                  <c:strCache>
                    <c:ptCount val="1"/>
                    <c:pt idx="0">
                      <c:v>16-Feb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{3E59B0EE-62D5-7647-9809-8825046EAEE7}</c15:txfldGUID>
                      <c15:f>'Covod_19 mortality'!$I$27</c15:f>
                      <c15:dlblFieldTableCache>
                        <c:ptCount val="1"/>
                        <c:pt idx="0">
                          <c:v>16-Feb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B-3863-5148-AC2E-962CD7304189}"/>
                </c:ext>
              </c:extLst>
            </c:dLbl>
            <c:dLbl>
              <c:idx val="4"/>
              <c:tx>
                <c:strRef>
                  <c:f>'Covod_19 mortality'!$I$28</c:f>
                  <c:strCache>
                    <c:ptCount val="1"/>
                    <c:pt idx="0">
                      <c:v>17-Feb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{3AB5D8D8-474C-CF44-B72B-B79D228A3E3C}</c15:txfldGUID>
                      <c15:f>'Covod_19 mortality'!$I$28</c15:f>
                      <c15:dlblFieldTableCache>
                        <c:ptCount val="1"/>
                        <c:pt idx="0">
                          <c:v>17-Feb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C-3863-5148-AC2E-962CD7304189}"/>
                </c:ext>
              </c:extLst>
            </c:dLbl>
            <c:dLbl>
              <c:idx val="5"/>
              <c:tx>
                <c:strRef>
                  <c:f>'Covod_19 mortality'!$I$29</c:f>
                  <c:strCache>
                    <c:ptCount val="1"/>
                    <c:pt idx="0">
                      <c:v>18-Feb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{C09977B1-9524-704C-835E-3813310F7783}</c15:txfldGUID>
                      <c15:f>'Covod_19 mortality'!$I$29</c15:f>
                      <c15:dlblFieldTableCache>
                        <c:ptCount val="1"/>
                        <c:pt idx="0">
                          <c:v>18-Feb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D-3863-5148-AC2E-962CD7304189}"/>
                </c:ext>
              </c:extLst>
            </c:dLbl>
            <c:dLbl>
              <c:idx val="6"/>
              <c:tx>
                <c:strRef>
                  <c:f>'Covod_19 mortality'!$I$30</c:f>
                  <c:strCache>
                    <c:ptCount val="1"/>
                    <c:pt idx="0">
                      <c:v>19-Feb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{B9E0BA58-6884-DE44-B12C-F5AF6E2422C5}</c15:txfldGUID>
                      <c15:f>'Covod_19 mortality'!$I$30</c15:f>
                      <c15:dlblFieldTableCache>
                        <c:ptCount val="1"/>
                        <c:pt idx="0">
                          <c:v>19-Feb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E-3863-5148-AC2E-962CD7304189}"/>
                </c:ext>
              </c:extLst>
            </c:dLbl>
            <c:dLbl>
              <c:idx val="7"/>
              <c:tx>
                <c:strRef>
                  <c:f>'Covod_19 mortality'!$I$31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{ED6AC8EB-D375-5241-B682-F76880B7DF5A}</c15:txfldGUID>
                      <c15:f>'Covod_19 mortality'!$I$31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F-3863-5148-AC2E-962CD7304189}"/>
                </c:ext>
              </c:extLst>
            </c:dLbl>
            <c:dLbl>
              <c:idx val="8"/>
              <c:tx>
                <c:strRef>
                  <c:f>'Covod_19 mortality'!$I$32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{356C8FF1-0143-3F40-9E73-3AE8ACE33E3A}</c15:txfldGUID>
                      <c15:f>'Covod_19 mortality'!$I$32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0-3863-5148-AC2E-962CD7304189}"/>
                </c:ext>
              </c:extLst>
            </c:dLbl>
            <c:dLbl>
              <c:idx val="9"/>
              <c:tx>
                <c:strRef>
                  <c:f>'Covod_19 mortality'!$I$33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{EC602E96-81ED-7345-A846-99B5A1E8059A}</c15:txfldGUID>
                      <c15:f>'Covod_19 mortality'!$I$33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1-3863-5148-AC2E-962CD7304189}"/>
                </c:ext>
              </c:extLst>
            </c:dLbl>
            <c:dLbl>
              <c:idx val="10"/>
              <c:tx>
                <c:strRef>
                  <c:f>'Covod_19 mortality'!$I$34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{90171FC3-DA09-8946-912F-F3C70092BCA6}</c15:txfldGUID>
                      <c15:f>'Covod_19 mortality'!$I$34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2-3863-5148-AC2E-962CD7304189}"/>
                </c:ext>
              </c:extLst>
            </c:dLbl>
            <c:dLbl>
              <c:idx val="11"/>
              <c:tx>
                <c:strRef>
                  <c:f>'Covod_19 mortality'!$I$35</c:f>
                  <c:strCache>
                    <c:ptCount val="1"/>
                    <c:pt idx="0">
                      <c:v>24-Feb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{EF874ED6-E5AA-7448-B0B9-ADA1AEBDCC9A}</c15:txfldGUID>
                      <c15:f>'Covod_19 mortality'!$I$35</c15:f>
                      <c15:dlblFieldTableCache>
                        <c:ptCount val="1"/>
                        <c:pt idx="0">
                          <c:v>24-Feb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3-3863-5148-AC2E-962CD7304189}"/>
                </c:ext>
              </c:extLst>
            </c:dLbl>
            <c:dLbl>
              <c:idx val="12"/>
              <c:tx>
                <c:strRef>
                  <c:f>'Covod_19 mortality'!$I$36</c:f>
                  <c:strCache>
                    <c:ptCount val="1"/>
                    <c:pt idx="0">
                      <c:v>25-Feb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{E2CCE15B-ADC8-3E4B-824D-C8A65F44C702}</c15:txfldGUID>
                      <c15:f>'Covod_19 mortality'!$I$36</c15:f>
                      <c15:dlblFieldTableCache>
                        <c:ptCount val="1"/>
                        <c:pt idx="0">
                          <c:v>25-Feb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4-3863-5148-AC2E-962CD7304189}"/>
                </c:ext>
              </c:extLst>
            </c:dLbl>
            <c:dLbl>
              <c:idx val="13"/>
              <c:tx>
                <c:strRef>
                  <c:f>'Covod_19 mortality'!$I$37</c:f>
                  <c:strCache>
                    <c:ptCount val="1"/>
                    <c:pt idx="0">
                      <c:v>26-Feb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{5875273B-F522-4C41-BBB4-EC7A1677DCCA}</c15:txfldGUID>
                      <c15:f>'Covod_19 mortality'!$I$37</c15:f>
                      <c15:dlblFieldTableCache>
                        <c:ptCount val="1"/>
                        <c:pt idx="0">
                          <c:v>26-Feb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5-3863-5148-AC2E-962CD7304189}"/>
                </c:ext>
              </c:extLst>
            </c:dLbl>
            <c:dLbl>
              <c:idx val="14"/>
              <c:tx>
                <c:strRef>
                  <c:f>'Covod_19 mortality'!$I$38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{36D5A23D-749D-AC44-81DE-1708CD57D030}</c15:txfldGUID>
                      <c15:f>'Covod_19 mortality'!$I$38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6-3863-5148-AC2E-962CD7304189}"/>
                </c:ext>
              </c:extLst>
            </c:dLbl>
            <c:dLbl>
              <c:idx val="15"/>
              <c:tx>
                <c:strRef>
                  <c:f>'Covod_19 mortality'!$I$39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{73E90EC3-409A-0F4E-89C0-6A643BD7E35F}</c15:txfldGUID>
                      <c15:f>'Covod_19 mortality'!$I$39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7-3863-5148-AC2E-962CD7304189}"/>
                </c:ext>
              </c:extLst>
            </c:dLbl>
            <c:dLbl>
              <c:idx val="16"/>
              <c:tx>
                <c:strRef>
                  <c:f>'Covod_19 mortality'!$I$40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{D1EDE2DC-3C16-E041-AA9A-725A34A1F23C}</c15:txfldGUID>
                      <c15:f>'Covod_19 mortality'!$I$40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8-3863-5148-AC2E-962CD7304189}"/>
                </c:ext>
              </c:extLst>
            </c:dLbl>
            <c:dLbl>
              <c:idx val="17"/>
              <c:tx>
                <c:strRef>
                  <c:f>'Covod_19 mortality'!$I$41</c:f>
                  <c:strCache>
                    <c:ptCount val="1"/>
                    <c:pt idx="0">
                      <c:v>01-Mar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{3758BE81-01C9-7B45-A331-3B07AA5093AA}</c15:txfldGUID>
                      <c15:f>'Covod_19 mortality'!$I$41</c15:f>
                      <c15:dlblFieldTableCache>
                        <c:ptCount val="1"/>
                        <c:pt idx="0">
                          <c:v>01-Mar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9-3863-5148-AC2E-962CD7304189}"/>
                </c:ext>
              </c:extLst>
            </c:dLbl>
            <c:dLbl>
              <c:idx val="18"/>
              <c:tx>
                <c:strRef>
                  <c:f>'Covod_19 mortality'!$I$42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{58CF1793-5B2E-B544-B4C1-E287DC6C8576}</c15:txfldGUID>
                      <c15:f>'Covod_19 mortality'!$I$42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A-3863-5148-AC2E-962CD7304189}"/>
                </c:ext>
              </c:extLst>
            </c:dLbl>
            <c:dLbl>
              <c:idx val="19"/>
              <c:tx>
                <c:strRef>
                  <c:f>'Covod_19 mortality'!$I$43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{007BD874-F066-FF48-A7BB-6CC114A1ACF2}</c15:txfldGUID>
                      <c15:f>'Covod_19 mortality'!$I$43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B-3863-5148-AC2E-962CD7304189}"/>
                </c:ext>
              </c:extLst>
            </c:dLbl>
            <c:dLbl>
              <c:idx val="20"/>
              <c:tx>
                <c:strRef>
                  <c:f>'Covod_19 mortality'!$I$44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{254B164E-4E70-4C47-A53C-DB18C5FBB901}</c15:txfldGUID>
                      <c15:f>'Covod_19 mortality'!$I$44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C-3863-5148-AC2E-962CD7304189}"/>
                </c:ext>
              </c:extLst>
            </c:dLbl>
            <c:dLbl>
              <c:idx val="21"/>
              <c:tx>
                <c:strRef>
                  <c:f>'Covod_19 mortality'!$I$45</c:f>
                  <c:strCache>
                    <c:ptCount val="1"/>
                    <c:pt idx="0">
                      <c:v>05-Mar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{FDDE4677-24F8-2244-8219-07126127E017}</c15:txfldGUID>
                      <c15:f>'Covod_19 mortality'!$I$45</c15:f>
                      <c15:dlblFieldTableCache>
                        <c:ptCount val="1"/>
                        <c:pt idx="0">
                          <c:v>05-Mar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D-3863-5148-AC2E-962CD7304189}"/>
                </c:ext>
              </c:extLst>
            </c:dLbl>
            <c:dLbl>
              <c:idx val="22"/>
              <c:tx>
                <c:strRef>
                  <c:f>'Covod_19 mortality'!$I$46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{E776329D-1E13-A248-BB39-8B751C16357B}</c15:txfldGUID>
                      <c15:f>'Covod_19 mortality'!$I$46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E-3863-5148-AC2E-962CD7304189}"/>
                </c:ext>
              </c:extLst>
            </c:dLbl>
            <c:dLbl>
              <c:idx val="23"/>
              <c:tx>
                <c:strRef>
                  <c:f>'Covod_19 mortality'!$I$47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{CEA61E39-6385-7840-A687-3EAA600A916E}</c15:txfldGUID>
                      <c15:f>'Covod_19 mortality'!$I$47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F-3863-5148-AC2E-962CD7304189}"/>
                </c:ext>
              </c:extLst>
            </c:dLbl>
            <c:dLbl>
              <c:idx val="24"/>
              <c:tx>
                <c:strRef>
                  <c:f>'Covod_19 mortality'!$I$48</c:f>
                  <c:strCache>
                    <c:ptCount val="1"/>
                    <c:pt idx="0">
                      <c:v>08-Mar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{FA6D98EF-16B1-9B4C-8F14-B5CF3F99BA82}</c15:txfldGUID>
                      <c15:f>'Covod_19 mortality'!$I$48</c15:f>
                      <c15:dlblFieldTableCache>
                        <c:ptCount val="1"/>
                        <c:pt idx="0">
                          <c:v>08-Mar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0-3863-5148-AC2E-962CD7304189}"/>
                </c:ext>
              </c:extLst>
            </c:dLbl>
            <c:dLbl>
              <c:idx val="2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{87958229-C437-B640-989C-C9D0E68063B7}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1-3863-5148-AC2E-962CD7304189}"/>
                </c:ext>
              </c:extLst>
            </c:dLbl>
            <c:dLbl>
              <c:idx val="2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{83D76AA8-21AC-6B4E-8F95-73842A53606C}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2-3863-5148-AC2E-962CD7304189}"/>
                </c:ext>
              </c:extLst>
            </c:dLbl>
            <c:dLbl>
              <c:idx val="2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{203DF319-85D8-6845-A945-121769061DFA}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3-3863-5148-AC2E-962CD7304189}"/>
                </c:ext>
              </c:extLst>
            </c:dLbl>
            <c:dLbl>
              <c:idx val="2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{99E01947-1727-4547-80E4-95FE9E3720A8}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4-3863-5148-AC2E-962CD7304189}"/>
                </c:ext>
              </c:extLst>
            </c:dLbl>
            <c:dLbl>
              <c:idx val="2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{C218BD2D-DFE0-754B-98DB-17A6116C272E}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5-3863-5148-AC2E-962CD7304189}"/>
                </c:ext>
              </c:extLst>
            </c:dLbl>
            <c:dLbl>
              <c:idx val="3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{960B4F43-5482-4C44-B47C-E1AF4F775D0F}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6-3863-5148-AC2E-962CD7304189}"/>
                </c:ext>
              </c:extLst>
            </c:dLbl>
            <c:dLbl>
              <c:idx val="3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{2AE825BA-BB2C-3E4B-9B1C-A1404443C59C}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7-3863-5148-AC2E-962CD7304189}"/>
                </c:ext>
              </c:extLst>
            </c:dLbl>
            <c:dLbl>
              <c:idx val="3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{7727AD44-426A-174B-A974-44D2330486E8}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8-3863-5148-AC2E-962CD7304189}"/>
                </c:ext>
              </c:extLst>
            </c:dLbl>
            <c:dLbl>
              <c:idx val="3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{58188213-F596-164C-85C3-7BC90C1D1760}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9-3863-5148-AC2E-962CD7304189}"/>
                </c:ext>
              </c:extLst>
            </c:dLbl>
            <c:dLbl>
              <c:idx val="3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{1EE80DB9-E128-544C-9CD2-09F2FB59DB06}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A-3863-5148-AC2E-962CD7304189}"/>
                </c:ext>
              </c:extLst>
            </c:dLbl>
            <c:dLbl>
              <c:idx val="3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{7AEA0203-6E94-364B-B946-FEB5A8A54D22}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B-3863-5148-AC2E-962CD7304189}"/>
                </c:ext>
              </c:extLst>
            </c:dLbl>
            <c:dLbl>
              <c:idx val="3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{0C856091-8B75-4548-B5A4-BC62714D719E}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C-3863-5148-AC2E-962CD7304189}"/>
                </c:ext>
              </c:extLst>
            </c:dLbl>
            <c:dLbl>
              <c:idx val="3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{280CD945-F805-F042-8C6D-D6472FFFCF6F}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D-3863-5148-AC2E-962CD7304189}"/>
                </c:ext>
              </c:extLst>
            </c:dLbl>
            <c:dLbl>
              <c:idx val="3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{0EE89824-EDB4-9144-BF18-31532B110750}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E-3863-5148-AC2E-962CD7304189}"/>
                </c:ext>
              </c:extLst>
            </c:dLbl>
            <c:dLbl>
              <c:idx val="3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{E0CAB8B8-525F-6246-A4FB-6BFB23F1CC16}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F-3863-5148-AC2E-962CD7304189}"/>
                </c:ext>
              </c:extLst>
            </c:dLbl>
            <c:dLbl>
              <c:idx val="4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{29B0182A-F201-0348-814C-792C4F008567}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0-3863-5148-AC2E-962CD7304189}"/>
                </c:ext>
              </c:extLst>
            </c:dLbl>
            <c:dLbl>
              <c:idx val="4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{524DFCB5-8253-E74D-9963-874673F7A0FA}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1-3863-5148-AC2E-962CD7304189}"/>
                </c:ext>
              </c:extLst>
            </c:dLbl>
            <c:dLbl>
              <c:idx val="4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{33136E07-0CEA-1F4F-A958-42539F4730A1}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2-3863-5148-AC2E-962CD7304189}"/>
                </c:ext>
              </c:extLst>
            </c:dLbl>
            <c:dLbl>
              <c:idx val="4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{E04B2F12-0703-2845-A9B2-48EE4DD17098}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3-3863-5148-AC2E-962CD7304189}"/>
                </c:ext>
              </c:extLst>
            </c:dLbl>
            <c:dLbl>
              <c:idx val="4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{BB5D6DC0-1340-B54E-8F0E-ADE2A00DD3DB}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4-3863-5148-AC2E-962CD7304189}"/>
                </c:ext>
              </c:extLst>
            </c:dLbl>
            <c:dLbl>
              <c:idx val="4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{57138AC5-E2C2-E644-9A68-0651A4F1C06C}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5-3863-5148-AC2E-962CD7304189}"/>
                </c:ext>
              </c:extLst>
            </c:dLbl>
            <c:dLbl>
              <c:idx val="4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{05AFB28B-22DA-F14F-9644-FF1E4984E11A}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6-3863-5148-AC2E-962CD7304189}"/>
                </c:ext>
              </c:extLst>
            </c:dLbl>
            <c:dLbl>
              <c:idx val="4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{ACFF85A4-2915-0943-B0C5-70D84126554A}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7-3863-5148-AC2E-962CD7304189}"/>
                </c:ext>
              </c:extLst>
            </c:dLbl>
            <c:dLbl>
              <c:idx val="4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{658CD20A-D318-F140-B781-8C4450D21BD0}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8-3863-5148-AC2E-962CD7304189}"/>
                </c:ext>
              </c:extLst>
            </c:dLbl>
            <c:dLbl>
              <c:idx val="4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{01559D29-5752-1E40-8C00-D8ABDACC89E3}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9-3863-5148-AC2E-962CD7304189}"/>
                </c:ext>
              </c:extLst>
            </c:dLbl>
            <c:dLbl>
              <c:idx val="5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{FA932C4A-5DB0-464D-B310-A2079915BC57}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A-3863-5148-AC2E-962CD7304189}"/>
                </c:ext>
              </c:extLst>
            </c:dLbl>
            <c:dLbl>
              <c:idx val="5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{52051C2B-1DAF-DB43-B6A8-B0C481D499F1}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B-3863-5148-AC2E-962CD7304189}"/>
                </c:ext>
              </c:extLst>
            </c:dLbl>
            <c:dLbl>
              <c:idx val="5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{92FE8C0F-2C26-A441-8EEC-7E89EE4E15B6}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C-3863-5148-AC2E-962CD7304189}"/>
                </c:ext>
              </c:extLst>
            </c:dLbl>
            <c:dLbl>
              <c:idx val="5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{B3AB611E-38C5-394A-9B7F-B6968607825B}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D-3863-5148-AC2E-962CD7304189}"/>
                </c:ext>
              </c:extLst>
            </c:dLbl>
            <c:dLbl>
              <c:idx val="5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{12D5F608-4124-A642-A13B-34897DFA52A1}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E-3863-5148-AC2E-962CD7304189}"/>
                </c:ext>
              </c:extLst>
            </c:dLbl>
            <c:dLbl>
              <c:idx val="5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{44D7A129-764E-1642-9B4A-94BF8A704ED6}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F-3863-5148-AC2E-962CD7304189}"/>
                </c:ext>
              </c:extLst>
            </c:dLbl>
            <c:dLbl>
              <c:idx val="5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{E1B388F2-5626-CF4C-9353-DA969E6EB040}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0-3863-5148-AC2E-962CD7304189}"/>
                </c:ext>
              </c:extLst>
            </c:dLbl>
            <c:dLbl>
              <c:idx val="5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{6050FBA7-4B77-2B4A-927F-3C7C173EA005}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1-3863-5148-AC2E-962CD7304189}"/>
                </c:ext>
              </c:extLst>
            </c:dLbl>
            <c:dLbl>
              <c:idx val="5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{9E086DD7-9E0F-5C43-ABB4-8C01855CE3A8}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2-3863-5148-AC2E-962CD7304189}"/>
                </c:ext>
              </c:extLst>
            </c:dLbl>
            <c:dLbl>
              <c:idx val="5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{703BC20F-065D-2240-A561-6A38C9F286BF}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3-3863-5148-AC2E-962CD7304189}"/>
                </c:ext>
              </c:extLst>
            </c:dLbl>
            <c:dLbl>
              <c:idx val="6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{49E57A10-B221-544B-9C28-4F67AE1E680E}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4-3863-5148-AC2E-962CD7304189}"/>
                </c:ext>
              </c:extLst>
            </c:dLbl>
            <c:dLbl>
              <c:idx val="6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{7E5055FA-5DB7-A040-9D6D-BD6185A2F669}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5-3863-5148-AC2E-962CD7304189}"/>
                </c:ext>
              </c:extLst>
            </c:dLbl>
            <c:dLbl>
              <c:idx val="6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{2013BB6C-E2C4-9A4A-B4A5-8572CEED5A60}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6-3863-5148-AC2E-962CD7304189}"/>
                </c:ext>
              </c:extLst>
            </c:dLbl>
            <c:dLbl>
              <c:idx val="6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{2FC4E37D-7DA4-CC4E-B941-255219981EFD}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7-3863-5148-AC2E-962CD7304189}"/>
                </c:ext>
              </c:extLst>
            </c:dLbl>
            <c:dLbl>
              <c:idx val="6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{279A8D16-1DA0-DA4E-9C19-DFBC23338B85}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8-3863-5148-AC2E-962CD7304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mortality'!$G$24:$G$68</c:f>
              <c:numCache>
                <c:formatCode>General</c:formatCode>
                <c:ptCount val="45"/>
                <c:pt idx="0">
                  <c:v>4.4642857142857082</c:v>
                </c:pt>
                <c:pt idx="1">
                  <c:v>-10.857142857142854</c:v>
                </c:pt>
                <c:pt idx="2">
                  <c:v>-13.249999999999993</c:v>
                </c:pt>
                <c:pt idx="3">
                  <c:v>-4.5357142857142918</c:v>
                </c:pt>
                <c:pt idx="4">
                  <c:v>-3.1071428571428612</c:v>
                </c:pt>
                <c:pt idx="5">
                  <c:v>-2.3571428571428541</c:v>
                </c:pt>
                <c:pt idx="6">
                  <c:v>-5.25</c:v>
                </c:pt>
                <c:pt idx="7">
                  <c:v>-10.142857142857146</c:v>
                </c:pt>
                <c:pt idx="8">
                  <c:v>-7.25</c:v>
                </c:pt>
                <c:pt idx="9">
                  <c:v>-5.8214285714285694</c:v>
                </c:pt>
                <c:pt idx="10">
                  <c:v>-8.5357142857142811</c:v>
                </c:pt>
                <c:pt idx="11">
                  <c:v>-7.1428571428571423</c:v>
                </c:pt>
                <c:pt idx="12">
                  <c:v>-7.8571428571428577</c:v>
                </c:pt>
                <c:pt idx="13">
                  <c:v>-7.0714285714285694</c:v>
                </c:pt>
                <c:pt idx="14">
                  <c:v>-2.3571428571428577</c:v>
                </c:pt>
                <c:pt idx="15">
                  <c:v>-0.8928571428571459</c:v>
                </c:pt>
                <c:pt idx="16">
                  <c:v>-1.6428571428571423</c:v>
                </c:pt>
                <c:pt idx="17">
                  <c:v>-2.1428571428571423</c:v>
                </c:pt>
                <c:pt idx="18">
                  <c:v>-1.8571428571428577</c:v>
                </c:pt>
                <c:pt idx="19">
                  <c:v>-2.2142857142857135</c:v>
                </c:pt>
                <c:pt idx="20">
                  <c:v>-2.3928571428571441</c:v>
                </c:pt>
                <c:pt idx="21">
                  <c:v>-2.3571428571428577</c:v>
                </c:pt>
                <c:pt idx="22">
                  <c:v>-2.75</c:v>
                </c:pt>
                <c:pt idx="23">
                  <c:v>-2.7857142857142847</c:v>
                </c:pt>
                <c:pt idx="24">
                  <c:v>-2.4642857142857135</c:v>
                </c:pt>
                <c:pt idx="25">
                  <c:v>-2.1428571428571432</c:v>
                </c:pt>
                <c:pt idx="26">
                  <c:v>-1.3928571428571432</c:v>
                </c:pt>
                <c:pt idx="27">
                  <c:v>-0.92857142857142883</c:v>
                </c:pt>
                <c:pt idx="28">
                  <c:v>-1</c:v>
                </c:pt>
                <c:pt idx="29">
                  <c:v>-0.75</c:v>
                </c:pt>
                <c:pt idx="30">
                  <c:v>-0.64285714285714235</c:v>
                </c:pt>
                <c:pt idx="31">
                  <c:v>-0.46428571428571352</c:v>
                </c:pt>
                <c:pt idx="32">
                  <c:v>-0.39285714285714324</c:v>
                </c:pt>
                <c:pt idx="33">
                  <c:v>-1.035714285714286</c:v>
                </c:pt>
                <c:pt idx="34">
                  <c:v>-1.1785714285714284</c:v>
                </c:pt>
                <c:pt idx="35">
                  <c:v>-0.78571428571428559</c:v>
                </c:pt>
                <c:pt idx="36">
                  <c:v>-0.35714285714285721</c:v>
                </c:pt>
                <c:pt idx="37">
                  <c:v>-0.10714285714285721</c:v>
                </c:pt>
                <c:pt idx="38">
                  <c:v>-0.53571428571428559</c:v>
                </c:pt>
                <c:pt idx="39">
                  <c:v>-0.64285714285714279</c:v>
                </c:pt>
                <c:pt idx="40">
                  <c:v>-8.3333333333333481E-2</c:v>
                </c:pt>
                <c:pt idx="41">
                  <c:v>2.857142857142847E-2</c:v>
                </c:pt>
                <c:pt idx="42">
                  <c:v>-0.10416666666666652</c:v>
                </c:pt>
                <c:pt idx="43">
                  <c:v>-0.18333333333333357</c:v>
                </c:pt>
                <c:pt idx="44">
                  <c:v>0</c:v>
                </c:pt>
              </c:numCache>
            </c:numRef>
          </c:xVal>
          <c:yVal>
            <c:numRef>
              <c:f>'Covod_19 mortality'!$H$24:$H$68</c:f>
              <c:numCache>
                <c:formatCode>General</c:formatCode>
                <c:ptCount val="45"/>
                <c:pt idx="0">
                  <c:v>135</c:v>
                </c:pt>
                <c:pt idx="1">
                  <c:v>133.42857142857142</c:v>
                </c:pt>
                <c:pt idx="2">
                  <c:v>113.28571428571429</c:v>
                </c:pt>
                <c:pt idx="3">
                  <c:v>106.92857142857143</c:v>
                </c:pt>
                <c:pt idx="4">
                  <c:v>104.21428571428571</c:v>
                </c:pt>
                <c:pt idx="5">
                  <c:v>100.71428571428571</c:v>
                </c:pt>
                <c:pt idx="6">
                  <c:v>99.5</c:v>
                </c:pt>
                <c:pt idx="7">
                  <c:v>90.214285714285708</c:v>
                </c:pt>
                <c:pt idx="8">
                  <c:v>79.214285714285708</c:v>
                </c:pt>
                <c:pt idx="9">
                  <c:v>75.714285714285708</c:v>
                </c:pt>
                <c:pt idx="10">
                  <c:v>67.571428571428569</c:v>
                </c:pt>
                <c:pt idx="11">
                  <c:v>58.642857142857146</c:v>
                </c:pt>
                <c:pt idx="12">
                  <c:v>53.285714285714285</c:v>
                </c:pt>
                <c:pt idx="13">
                  <c:v>42.928571428571431</c:v>
                </c:pt>
                <c:pt idx="14">
                  <c:v>39.142857142857146</c:v>
                </c:pt>
                <c:pt idx="15">
                  <c:v>38.214285714285715</c:v>
                </c:pt>
                <c:pt idx="16">
                  <c:v>37.357142857142854</c:v>
                </c:pt>
                <c:pt idx="17">
                  <c:v>34.928571428571431</c:v>
                </c:pt>
                <c:pt idx="18">
                  <c:v>33.071428571428569</c:v>
                </c:pt>
                <c:pt idx="19">
                  <c:v>31.214285714285715</c:v>
                </c:pt>
                <c:pt idx="20">
                  <c:v>28.642857142857142</c:v>
                </c:pt>
                <c:pt idx="21">
                  <c:v>26.428571428571427</c:v>
                </c:pt>
                <c:pt idx="22">
                  <c:v>23.928571428571427</c:v>
                </c:pt>
                <c:pt idx="23">
                  <c:v>20.928571428571427</c:v>
                </c:pt>
                <c:pt idx="24">
                  <c:v>18.357142857142858</c:v>
                </c:pt>
                <c:pt idx="25">
                  <c:v>16</c:v>
                </c:pt>
                <c:pt idx="26">
                  <c:v>14.071428571428571</c:v>
                </c:pt>
                <c:pt idx="27">
                  <c:v>13.214285714285714</c:v>
                </c:pt>
                <c:pt idx="28">
                  <c:v>12.214285714285714</c:v>
                </c:pt>
                <c:pt idx="29">
                  <c:v>11.214285714285714</c:v>
                </c:pt>
                <c:pt idx="30">
                  <c:v>10.714285714285714</c:v>
                </c:pt>
                <c:pt idx="31">
                  <c:v>9.9285714285714288</c:v>
                </c:pt>
                <c:pt idx="32">
                  <c:v>9.7857142857142865</c:v>
                </c:pt>
                <c:pt idx="33">
                  <c:v>9.1428571428571423</c:v>
                </c:pt>
                <c:pt idx="34">
                  <c:v>7.7142857142857144</c:v>
                </c:pt>
                <c:pt idx="35">
                  <c:v>6.7857142857142856</c:v>
                </c:pt>
                <c:pt idx="36">
                  <c:v>6.1428571428571432</c:v>
                </c:pt>
                <c:pt idx="37">
                  <c:v>6.0714285714285712</c:v>
                </c:pt>
                <c:pt idx="38">
                  <c:v>5.9285714285714288</c:v>
                </c:pt>
                <c:pt idx="39">
                  <c:v>5</c:v>
                </c:pt>
                <c:pt idx="40">
                  <c:v>4.6428571428571432</c:v>
                </c:pt>
                <c:pt idx="41">
                  <c:v>4.833333333333333</c:v>
                </c:pt>
                <c:pt idx="42">
                  <c:v>4.7</c:v>
                </c:pt>
                <c:pt idx="43">
                  <c:v>4.625</c:v>
                </c:pt>
                <c:pt idx="44">
                  <c:v>4.333333333333333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9-3863-5148-AC2E-962CD7304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97167"/>
        <c:axId val="1727484367"/>
      </c:scatterChart>
      <c:valAx>
        <c:axId val="1727497167"/>
        <c:scaling>
          <c:orientation val="minMax"/>
          <c:max val="10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Increase or decrease in deaths per day (smoothed rate of change from the date before to the date after date shown)</a:t>
                </a:r>
              </a:p>
            </c:rich>
          </c:tx>
          <c:layout>
            <c:manualLayout>
              <c:xMode val="edge"/>
              <c:yMode val="edge"/>
              <c:x val="9.3758432891760474E-2"/>
              <c:y val="0.96662582469368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84367"/>
        <c:crosses val="autoZero"/>
        <c:crossBetween val="midCat"/>
      </c:valAx>
      <c:valAx>
        <c:axId val="1727484367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aseline="0">
                    <a:solidFill>
                      <a:schemeClr val="tx1"/>
                    </a:solidFill>
                  </a:rPr>
                  <a:t>Average number of deaths per day - seven day rolling average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97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050965512209032"/>
          <c:y val="0.54993795780240007"/>
          <c:w val="0.10074567658823608"/>
          <c:h val="0.23092773865095326"/>
        </c:manualLayout>
      </c:layout>
      <c:overlay val="1"/>
      <c:spPr>
        <a:solidFill>
          <a:schemeClr val="bg1"/>
        </a:solidFill>
        <a:ln w="349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solidFill>
                  <a:schemeClr val="tx1"/>
                </a:solidFill>
              </a:rPr>
              <a:t>Mortality in seven countries attributed to covid-19 (falls to May 31st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Italy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mortality'!$I$103</c:f>
                  <c:strCache>
                    <c:ptCount val="1"/>
                    <c:pt idx="0">
                      <c:v>27-Mar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{E9817ABD-4DE2-CD46-9785-A21B87D59D48}</c15:txfldGUID>
                      <c15:f>'Covod_19 mortality'!$I$103</c15:f>
                      <c15:dlblFieldTableCache>
                        <c:ptCount val="1"/>
                        <c:pt idx="0">
                          <c:v>27-Mar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DA7-8D44-B476-7A171408A190}"/>
                </c:ext>
              </c:extLst>
            </c:dLbl>
            <c:dLbl>
              <c:idx val="1"/>
              <c:tx>
                <c:strRef>
                  <c:f>'Covod_19 mortality'!$I$104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{AFB26C60-3EBC-724F-8829-AF1C3D026953}</c15:txfldGUID>
                      <c15:f>'Covod_19 mortality'!$I$104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DA7-8D44-B476-7A171408A190}"/>
                </c:ext>
              </c:extLst>
            </c:dLbl>
            <c:dLbl>
              <c:idx val="2"/>
              <c:tx>
                <c:strRef>
                  <c:f>'Covod_19 mortality'!$I$105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{F4EE3649-F998-0C42-9EC2-264C953CB865}</c15:txfldGUID>
                      <c15:f>'Covod_19 mortality'!$I$105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DA7-8D44-B476-7A171408A190}"/>
                </c:ext>
              </c:extLst>
            </c:dLbl>
            <c:dLbl>
              <c:idx val="3"/>
              <c:tx>
                <c:strRef>
                  <c:f>'Covod_19 mortality'!$I$106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{56FF4382-C3AF-F14D-A875-761BD6D98038}</c15:txfldGUID>
                      <c15:f>'Covod_19 mortality'!$I$106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DA7-8D44-B476-7A171408A190}"/>
                </c:ext>
              </c:extLst>
            </c:dLbl>
            <c:dLbl>
              <c:idx val="4"/>
              <c:tx>
                <c:strRef>
                  <c:f>'Covod_19 mortality'!$I$107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{C76B2BD0-E242-B943-9058-DA7204B0E58C}</c15:txfldGUID>
                      <c15:f>'Covod_19 mortality'!$I$107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DA7-8D44-B476-7A171408A190}"/>
                </c:ext>
              </c:extLst>
            </c:dLbl>
            <c:dLbl>
              <c:idx val="5"/>
              <c:tx>
                <c:strRef>
                  <c:f>'Covod_19 mortality'!$I$108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{006D4B21-59D5-BB47-9453-3B4F7A68A761}</c15:txfldGUID>
                      <c15:f>'Covod_19 mortality'!$I$108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DA7-8D44-B476-7A171408A190}"/>
                </c:ext>
              </c:extLst>
            </c:dLbl>
            <c:dLbl>
              <c:idx val="6"/>
              <c:tx>
                <c:strRef>
                  <c:f>'Covod_19 mortality'!$I$109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{6BFC53FF-CC22-5741-8CFA-BD7F9118317C}</c15:txfldGUID>
                      <c15:f>'Covod_19 mortality'!$I$109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DA7-8D44-B476-7A171408A190}"/>
                </c:ext>
              </c:extLst>
            </c:dLbl>
            <c:dLbl>
              <c:idx val="7"/>
              <c:tx>
                <c:strRef>
                  <c:f>'Covod_19 mortality'!$I$110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{D16AA3A1-E180-BE48-A71D-1B427F99B83C}</c15:txfldGUID>
                      <c15:f>'Covod_19 mortality'!$I$110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DA7-8D44-B476-7A171408A190}"/>
                </c:ext>
              </c:extLst>
            </c:dLbl>
            <c:dLbl>
              <c:idx val="8"/>
              <c:tx>
                <c:strRef>
                  <c:f>'Covod_19 mortality'!$I$111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{86CE9773-A69C-D746-8828-9E9CFBE368C8}</c15:txfldGUID>
                      <c15:f>'Covod_19 mortality'!$I$111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DA7-8D44-B476-7A171408A190}"/>
                </c:ext>
              </c:extLst>
            </c:dLbl>
            <c:dLbl>
              <c:idx val="9"/>
              <c:tx>
                <c:strRef>
                  <c:f>'Covod_19 mortality'!$I$112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{BAB37AC1-6F48-F942-AE2E-075D818D30AA}</c15:txfldGUID>
                      <c15:f>'Covod_19 mortality'!$I$112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DA7-8D44-B476-7A171408A190}"/>
                </c:ext>
              </c:extLst>
            </c:dLbl>
            <c:dLbl>
              <c:idx val="10"/>
              <c:tx>
                <c:strRef>
                  <c:f>'Covod_19 mortality'!$I$113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{0A1141B4-5B66-8243-982E-2DA879CA5DB6}</c15:txfldGUID>
                      <c15:f>'Covod_19 mortality'!$I$113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DA7-8D44-B476-7A171408A190}"/>
                </c:ext>
              </c:extLst>
            </c:dLbl>
            <c:dLbl>
              <c:idx val="11"/>
              <c:tx>
                <c:strRef>
                  <c:f>'Covod_19 mortality'!$I$114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{166285A2-9F7E-4F40-A11D-B103E11C4169}</c15:txfldGUID>
                      <c15:f>'Covod_19 mortality'!$I$114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DA7-8D44-B476-7A171408A190}"/>
                </c:ext>
              </c:extLst>
            </c:dLbl>
            <c:dLbl>
              <c:idx val="12"/>
              <c:tx>
                <c:strRef>
                  <c:f>'Covod_19 mortality'!$I$115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{7C11F4E8-443B-C741-A516-3C08A5AA5B48}</c15:txfldGUID>
                      <c15:f>'Covod_19 mortality'!$I$115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DA7-8D44-B476-7A171408A190}"/>
                </c:ext>
              </c:extLst>
            </c:dLbl>
            <c:dLbl>
              <c:idx val="13"/>
              <c:tx>
                <c:strRef>
                  <c:f>'Covod_19 mortality'!$I$116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{7628D27C-A5E2-2749-A589-413D698C3CA8}</c15:txfldGUID>
                      <c15:f>'Covod_19 mortality'!$I$116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DA7-8D44-B476-7A171408A190}"/>
                </c:ext>
              </c:extLst>
            </c:dLbl>
            <c:dLbl>
              <c:idx val="14"/>
              <c:tx>
                <c:strRef>
                  <c:f>'Covod_19 mortality'!$I$117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{8369D25E-17C6-0546-BB55-799DC27F5430}</c15:txfldGUID>
                      <c15:f>'Covod_19 mortality'!$I$117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DA7-8D44-B476-7A171408A190}"/>
                </c:ext>
              </c:extLst>
            </c:dLbl>
            <c:dLbl>
              <c:idx val="15"/>
              <c:tx>
                <c:strRef>
                  <c:f>'Covod_19 mortality'!$I$118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{EF7EF93F-60BB-8248-BC2B-936D57FF36A1}</c15:txfldGUID>
                      <c15:f>'Covod_19 mortality'!$I$118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DA7-8D44-B476-7A171408A190}"/>
                </c:ext>
              </c:extLst>
            </c:dLbl>
            <c:dLbl>
              <c:idx val="16"/>
              <c:tx>
                <c:strRef>
                  <c:f>'Covod_19 mortality'!$I$119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{C2B441DF-C285-BB49-9DD1-B975297AA416}</c15:txfldGUID>
                      <c15:f>'Covod_19 mortality'!$I$119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DA7-8D44-B476-7A171408A190}"/>
                </c:ext>
              </c:extLst>
            </c:dLbl>
            <c:dLbl>
              <c:idx val="17"/>
              <c:tx>
                <c:strRef>
                  <c:f>'Covod_19 mortality'!$I$120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{937D79D1-713F-A544-A9ED-CDBCD0407C93}</c15:txfldGUID>
                      <c15:f>'Covod_19 mortality'!$I$120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DA7-8D44-B476-7A171408A190}"/>
                </c:ext>
              </c:extLst>
            </c:dLbl>
            <c:dLbl>
              <c:idx val="18"/>
              <c:tx>
                <c:strRef>
                  <c:f>'Covod_19 mortality'!$I$121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{381A037F-B989-3747-B008-39CF3884D45B}</c15:txfldGUID>
                      <c15:f>'Covod_19 mortality'!$I$121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DA7-8D44-B476-7A171408A190}"/>
                </c:ext>
              </c:extLst>
            </c:dLbl>
            <c:dLbl>
              <c:idx val="19"/>
              <c:tx>
                <c:strRef>
                  <c:f>'Covod_19 mortality'!$I$122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{4A74070B-2DEA-4D4C-98AB-D64FA505EB70}</c15:txfldGUID>
                      <c15:f>'Covod_19 mortality'!$I$122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7DA7-8D44-B476-7A171408A190}"/>
                </c:ext>
              </c:extLst>
            </c:dLbl>
            <c:dLbl>
              <c:idx val="20"/>
              <c:tx>
                <c:strRef>
                  <c:f>'Covod_19 mortality'!$I$123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{DC2B5CC6-CA60-B94F-BC0B-B333BA4B4C99}</c15:txfldGUID>
                      <c15:f>'Covod_19 mortality'!$I$123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DA7-8D44-B476-7A171408A190}"/>
                </c:ext>
              </c:extLst>
            </c:dLbl>
            <c:dLbl>
              <c:idx val="21"/>
              <c:tx>
                <c:strRef>
                  <c:f>'Covod_19 mortality'!$I$124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{523869CB-B373-004C-B224-8AB950F85079}</c15:txfldGUID>
                      <c15:f>'Covod_19 mortality'!$I$124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7DA7-8D44-B476-7A171408A190}"/>
                </c:ext>
              </c:extLst>
            </c:dLbl>
            <c:dLbl>
              <c:idx val="22"/>
              <c:tx>
                <c:strRef>
                  <c:f>'Covod_19 mortality'!$I$125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{57E4AAE9-FEC8-8A48-9FBD-2932E796C6BD}</c15:txfldGUID>
                      <c15:f>'Covod_19 mortality'!$I$125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DA7-8D44-B476-7A171408A190}"/>
                </c:ext>
              </c:extLst>
            </c:dLbl>
            <c:dLbl>
              <c:idx val="23"/>
              <c:tx>
                <c:strRef>
                  <c:f>'Covod_19 mortality'!$I$126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{B1066A67-ACD8-1043-A8E2-C28846A93A8A}</c15:txfldGUID>
                      <c15:f>'Covod_19 mortality'!$I$126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7DA7-8D44-B476-7A171408A190}"/>
                </c:ext>
              </c:extLst>
            </c:dLbl>
            <c:dLbl>
              <c:idx val="24"/>
              <c:tx>
                <c:strRef>
                  <c:f>'Covod_19 mortality'!$I$127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{64D185C0-DEDC-2D47-904D-1DA4B61D9A68}</c15:txfldGUID>
                      <c15:f>'Covod_19 mortality'!$I$127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7DA7-8D44-B476-7A171408A190}"/>
                </c:ext>
              </c:extLst>
            </c:dLbl>
            <c:dLbl>
              <c:idx val="25"/>
              <c:tx>
                <c:strRef>
                  <c:f>'Covod_19 mortality'!$I$128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{7F3D8D6E-EC4C-DC4E-B467-9D4A0084C3BA}</c15:txfldGUID>
                      <c15:f>'Covod_19 mortality'!$I$128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7DA7-8D44-B476-7A171408A190}"/>
                </c:ext>
              </c:extLst>
            </c:dLbl>
            <c:dLbl>
              <c:idx val="26"/>
              <c:tx>
                <c:strRef>
                  <c:f>'Covod_19 mortality'!$I$129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{6CBDA6CD-3F32-5A44-BC61-F32E522CB448}</c15:txfldGUID>
                      <c15:f>'Covod_19 mortality'!$I$129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7DA7-8D44-B476-7A171408A190}"/>
                </c:ext>
              </c:extLst>
            </c:dLbl>
            <c:dLbl>
              <c:idx val="27"/>
              <c:tx>
                <c:strRef>
                  <c:f>'Covod_19 mortality'!$I$130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{B26A6F55-284A-A24D-93C9-966D8993A3BF}</c15:txfldGUID>
                      <c15:f>'Covod_19 mortality'!$I$130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7DA7-8D44-B476-7A171408A190}"/>
                </c:ext>
              </c:extLst>
            </c:dLbl>
            <c:dLbl>
              <c:idx val="28"/>
              <c:tx>
                <c:strRef>
                  <c:f>'Covod_19 mortality'!$I$131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{757E395F-5FB8-AC48-A616-09ECE40E8A8B}</c15:txfldGUID>
                      <c15:f>'Covod_19 mortality'!$I$131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7DA7-8D44-B476-7A171408A190}"/>
                </c:ext>
              </c:extLst>
            </c:dLbl>
            <c:dLbl>
              <c:idx val="29"/>
              <c:tx>
                <c:strRef>
                  <c:f>'Covod_19 mortality'!$I$132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{0311F74C-1D41-314E-A8F0-222CC6BFD851}</c15:txfldGUID>
                      <c15:f>'Covod_19 mortality'!$I$132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7DA7-8D44-B476-7A171408A190}"/>
                </c:ext>
              </c:extLst>
            </c:dLbl>
            <c:dLbl>
              <c:idx val="30"/>
              <c:tx>
                <c:strRef>
                  <c:f>'Covod_19 mortality'!$I$133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{F4725138-5DEC-A94E-AA5C-5B59B859945E}</c15:txfldGUID>
                      <c15:f>'Covod_19 mortality'!$I$133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7DA7-8D44-B476-7A171408A190}"/>
                </c:ext>
              </c:extLst>
            </c:dLbl>
            <c:dLbl>
              <c:idx val="31"/>
              <c:tx>
                <c:strRef>
                  <c:f>'Covod_19 mortality'!$I$134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{6808BA19-E4C1-734B-8EBB-D43B560E00C7}</c15:txfldGUID>
                      <c15:f>'Covod_19 mortality'!$I$134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7DA7-8D44-B476-7A171408A190}"/>
                </c:ext>
              </c:extLst>
            </c:dLbl>
            <c:dLbl>
              <c:idx val="32"/>
              <c:tx>
                <c:strRef>
                  <c:f>'Covod_19 mortality'!$I$135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{2BB89C1D-FD15-E84E-AC8D-382D23E43968}</c15:txfldGUID>
                      <c15:f>'Covod_19 mortality'!$I$135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7DA7-8D44-B476-7A171408A190}"/>
                </c:ext>
              </c:extLst>
            </c:dLbl>
            <c:dLbl>
              <c:idx val="33"/>
              <c:tx>
                <c:strRef>
                  <c:f>'Covod_19 mortality'!$I$136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{F643561A-3BFD-5047-A42B-0B814E54BF35}</c15:txfldGUID>
                      <c15:f>'Covod_19 mortality'!$I$136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7DA7-8D44-B476-7A171408A190}"/>
                </c:ext>
              </c:extLst>
            </c:dLbl>
            <c:dLbl>
              <c:idx val="34"/>
              <c:tx>
                <c:strRef>
                  <c:f>'Covod_19 mortality'!$I$137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{4ECBF3FA-48A4-AC45-B141-14C7EC4309B3}</c15:txfldGUID>
                      <c15:f>'Covod_19 mortality'!$I$137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7DA7-8D44-B476-7A171408A190}"/>
                </c:ext>
              </c:extLst>
            </c:dLbl>
            <c:dLbl>
              <c:idx val="35"/>
              <c:tx>
                <c:strRef>
                  <c:f>'Covod_19 mortality'!$I$138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{52AB23F2-5422-AB45-9A11-A51A768CB834}</c15:txfldGUID>
                      <c15:f>'Covod_19 mortality'!$I$138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7DA7-8D44-B476-7A171408A190}"/>
                </c:ext>
              </c:extLst>
            </c:dLbl>
            <c:dLbl>
              <c:idx val="36"/>
              <c:tx>
                <c:strRef>
                  <c:f>'Covod_19 mortality'!$I$139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{88D4410B-DA49-6C48-B338-E41C493A9E89}</c15:txfldGUID>
                      <c15:f>'Covod_19 mortality'!$I$139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7DA7-8D44-B476-7A171408A190}"/>
                </c:ext>
              </c:extLst>
            </c:dLbl>
            <c:dLbl>
              <c:idx val="37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{C01B03DB-1BC3-4F4C-A23F-6317AC4F29F8}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7DA7-8D44-B476-7A171408A190}"/>
                </c:ext>
              </c:extLst>
            </c:dLbl>
            <c:dLbl>
              <c:idx val="38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{4BE2357D-CA67-6945-AFED-46AAC8D07ECC}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7DA7-8D44-B476-7A171408A190}"/>
                </c:ext>
              </c:extLst>
            </c:dLbl>
            <c:dLbl>
              <c:idx val="39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{F2E490C6-FB48-9641-A3B7-5AADA440E9AC}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7DA7-8D44-B476-7A171408A190}"/>
                </c:ext>
              </c:extLst>
            </c:dLbl>
            <c:dLbl>
              <c:idx val="40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{0071D235-4562-5748-A709-7E47617FF17F}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7DA7-8D44-B476-7A171408A190}"/>
                </c:ext>
              </c:extLst>
            </c:dLbl>
            <c:dLbl>
              <c:idx val="41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{F58932CB-86EB-864E-913E-56570D0A80DB}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7DA7-8D44-B476-7A171408A190}"/>
                </c:ext>
              </c:extLst>
            </c:dLbl>
            <c:dLbl>
              <c:idx val="42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{1AE2B0DF-D3B4-8942-B7C6-E9C491B5455D}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7DA7-8D44-B476-7A171408A190}"/>
                </c:ext>
              </c:extLst>
            </c:dLbl>
            <c:dLbl>
              <c:idx val="43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{544697C2-ADDE-854C-B8A2-BDE19B587C04}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7DA7-8D44-B476-7A171408A190}"/>
                </c:ext>
              </c:extLst>
            </c:dLbl>
            <c:dLbl>
              <c:idx val="44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{F423B933-8C3F-FE47-9CE7-D2E60B5ACD5F}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7DA7-8D44-B476-7A171408A190}"/>
                </c:ext>
              </c:extLst>
            </c:dLbl>
            <c:dLbl>
              <c:idx val="45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{D3DF00B7-06F2-2146-B629-91ED1624AE6C}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7DA7-8D44-B476-7A171408A190}"/>
                </c:ext>
              </c:extLst>
            </c:dLbl>
            <c:dLbl>
              <c:idx val="46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{AC7F9D81-52EA-C043-9F4E-AFFFC9047707}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7DA7-8D44-B476-7A171408A190}"/>
                </c:ext>
              </c:extLst>
            </c:dLbl>
            <c:dLbl>
              <c:idx val="47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{11926F1D-1EBD-5645-B9AE-BCF3BB36FB6F}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7DA7-8D44-B476-7A171408A190}"/>
                </c:ext>
              </c:extLst>
            </c:dLbl>
            <c:dLbl>
              <c:idx val="48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{93EAD43A-A7E1-E546-A377-EE8214F72F9D}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7DA7-8D44-B476-7A171408A190}"/>
                </c:ext>
              </c:extLst>
            </c:dLbl>
            <c:dLbl>
              <c:idx val="49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{A578E773-96E4-1D4D-8C1D-AA8F6ECC926A}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7DA7-8D44-B476-7A171408A190}"/>
                </c:ext>
              </c:extLst>
            </c:dLbl>
            <c:dLbl>
              <c:idx val="50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{DDC18F87-5550-BC46-86AF-0043AE212D15}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7DA7-8D44-B476-7A171408A190}"/>
                </c:ext>
              </c:extLst>
            </c:dLbl>
            <c:dLbl>
              <c:idx val="51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{EDB6E07B-95A8-FA4B-98F9-208D1E7FC107}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7DA7-8D44-B476-7A171408A190}"/>
                </c:ext>
              </c:extLst>
            </c:dLbl>
            <c:dLbl>
              <c:idx val="52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{B3FEFFEC-17BF-8549-87CF-0253B7CDAAAF}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7DA7-8D44-B476-7A171408A190}"/>
                </c:ext>
              </c:extLst>
            </c:dLbl>
            <c:dLbl>
              <c:idx val="53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{35E843A6-50EC-0B49-804A-AF94015FED0A}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7DA7-8D44-B476-7A171408A190}"/>
                </c:ext>
              </c:extLst>
            </c:dLbl>
            <c:dLbl>
              <c:idx val="54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{016C9591-6882-F04C-9E87-E4C9C100FC70}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7DA7-8D44-B476-7A171408A190}"/>
                </c:ext>
              </c:extLst>
            </c:dLbl>
            <c:dLbl>
              <c:idx val="55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{9D29BAF8-C70A-D541-9BB3-F42189993C00}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7DA7-8D44-B476-7A171408A190}"/>
                </c:ext>
              </c:extLst>
            </c:dLbl>
            <c:dLbl>
              <c:idx val="56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{846E54BA-760B-6644-B061-9335A6A0FD5B}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7DA7-8D44-B476-7A171408A190}"/>
                </c:ext>
              </c:extLst>
            </c:dLbl>
            <c:dLbl>
              <c:idx val="57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{6727E48A-68AE-B045-A3F3-554903822EA9}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7DA7-8D44-B476-7A171408A190}"/>
                </c:ext>
              </c:extLst>
            </c:dLbl>
            <c:dLbl>
              <c:idx val="58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{71CB1461-E070-6E4A-8C86-AD18A7B1F6DD}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7DA7-8D44-B476-7A171408A190}"/>
                </c:ext>
              </c:extLst>
            </c:dLbl>
            <c:dLbl>
              <c:idx val="59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{0BFA264C-11B9-2D41-BC2E-B2FB061495F2}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7DA7-8D44-B476-7A171408A190}"/>
                </c:ext>
              </c:extLst>
            </c:dLbl>
            <c:dLbl>
              <c:idx val="60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{09DE4D57-49E0-B342-B117-F2D743607FDF}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7DA7-8D44-B476-7A171408A190}"/>
                </c:ext>
              </c:extLst>
            </c:dLbl>
            <c:dLbl>
              <c:idx val="61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{76AD5C1D-8933-B74F-B1AF-35D88A441EE0}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7DA7-8D44-B476-7A171408A190}"/>
                </c:ext>
              </c:extLst>
            </c:dLbl>
            <c:dLbl>
              <c:idx val="62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{102FDD28-9A24-F849-BFFF-E5FF284B3967}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7DA7-8D44-B476-7A171408A190}"/>
                </c:ext>
              </c:extLst>
            </c:dLbl>
            <c:dLbl>
              <c:idx val="63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{7D69214B-7A09-6142-8775-8F912C63298B}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7DA7-8D44-B476-7A171408A190}"/>
                </c:ext>
              </c:extLst>
            </c:dLbl>
            <c:dLbl>
              <c:idx val="64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{A2282DBF-17FF-3C48-B678-D154872B3025}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7DA7-8D44-B476-7A171408A190}"/>
                </c:ext>
              </c:extLst>
            </c:dLbl>
            <c:dLbl>
              <c:idx val="65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{4B152FB7-5427-DC41-8447-BFFD8AA20987}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7DA7-8D44-B476-7A171408A190}"/>
                </c:ext>
              </c:extLst>
            </c:dLbl>
            <c:dLbl>
              <c:idx val="66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{8C665470-A174-BA4A-94F2-8C0FE9344D35}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7DA7-8D44-B476-7A171408A190}"/>
                </c:ext>
              </c:extLst>
            </c:dLbl>
            <c:dLbl>
              <c:idx val="67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{2DF14C14-0DFC-1D42-9CDE-CD72CEA803C9}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7DA7-8D44-B476-7A171408A190}"/>
                </c:ext>
              </c:extLst>
            </c:dLbl>
            <c:dLbl>
              <c:idx val="68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{83B4536A-6873-D747-AD52-91A824A56FEB}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7DA7-8D44-B476-7A171408A190}"/>
                </c:ext>
              </c:extLst>
            </c:dLbl>
            <c:dLbl>
              <c:idx val="69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{31E0C031-065D-C14C-8C1A-D3E5BFC2ACF1}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7DA7-8D44-B476-7A171408A190}"/>
                </c:ext>
              </c:extLst>
            </c:dLbl>
            <c:dLbl>
              <c:idx val="70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{0C417D23-D81C-1C49-B898-8E9430D17E53}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7DA7-8D44-B476-7A171408A190}"/>
                </c:ext>
              </c:extLst>
            </c:dLbl>
            <c:dLbl>
              <c:idx val="71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{35594CAE-FC79-C143-A104-8F8C2C6A1760}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7DA7-8D44-B476-7A171408A190}"/>
                </c:ext>
              </c:extLst>
            </c:dLbl>
            <c:dLbl>
              <c:idx val="72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{E8C68A23-8423-834B-91D1-7D7D6F623FD1}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7DA7-8D44-B476-7A171408A190}"/>
                </c:ext>
              </c:extLst>
            </c:dLbl>
            <c:dLbl>
              <c:idx val="73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{6D0D43BB-4C97-7A4E-8002-9DB9E4D1B092}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7DA7-8D44-B476-7A171408A190}"/>
                </c:ext>
              </c:extLst>
            </c:dLbl>
            <c:dLbl>
              <c:idx val="74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{1A7A553B-1D4F-5640-9DF8-7A1393104F3B}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7DA7-8D44-B476-7A171408A190}"/>
                </c:ext>
              </c:extLst>
            </c:dLbl>
            <c:dLbl>
              <c:idx val="75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{B83825C1-866D-E944-938B-0E7677F4EB04}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7DA7-8D44-B476-7A171408A190}"/>
                </c:ext>
              </c:extLst>
            </c:dLbl>
            <c:dLbl>
              <c:idx val="76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{C1ED7A70-CD7D-A442-91DA-82B1540D8847}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7DA7-8D44-B476-7A171408A190}"/>
                </c:ext>
              </c:extLst>
            </c:dLbl>
            <c:dLbl>
              <c:idx val="77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{6E4E55B8-954A-EB42-B57B-256C0D9791A7}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7DA7-8D44-B476-7A171408A190}"/>
                </c:ext>
              </c:extLst>
            </c:dLbl>
            <c:dLbl>
              <c:idx val="78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{54718F48-4523-5E42-A0E9-F2D52D78EA9E}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7DA7-8D44-B476-7A171408A190}"/>
                </c:ext>
              </c:extLst>
            </c:dLbl>
            <c:dLbl>
              <c:idx val="79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{6EF8795C-E23A-A942-8074-36CDB43566B3}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7DA7-8D44-B476-7A171408A190}"/>
                </c:ext>
              </c:extLst>
            </c:dLbl>
            <c:dLbl>
              <c:idx val="80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{9A1783C5-4271-C047-B989-F05E26728FB0}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7DA7-8D44-B476-7A171408A190}"/>
                </c:ext>
              </c:extLst>
            </c:dLbl>
            <c:dLbl>
              <c:idx val="81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{20FB3D5B-A1DF-E04C-9C83-B44C7FAFE05E}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7DA7-8D44-B476-7A171408A190}"/>
                </c:ext>
              </c:extLst>
            </c:dLbl>
            <c:dLbl>
              <c:idx val="82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{B78A14F6-EBB9-1A4D-99BE-04DDDAE64781}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7DA7-8D44-B476-7A171408A190}"/>
                </c:ext>
              </c:extLst>
            </c:dLbl>
            <c:dLbl>
              <c:idx val="83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{79571979-6968-8041-AACA-214515D440F6}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7DA7-8D44-B476-7A171408A190}"/>
                </c:ext>
              </c:extLst>
            </c:dLbl>
            <c:dLbl>
              <c:idx val="84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{A0277F32-05DE-5647-B6AE-C0779E95659B}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7DA7-8D44-B476-7A171408A190}"/>
                </c:ext>
              </c:extLst>
            </c:dLbl>
            <c:dLbl>
              <c:idx val="85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{16C79103-F38D-8E41-A204-7BB5BBF43EE4}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7DA7-8D44-B476-7A171408A190}"/>
                </c:ext>
              </c:extLst>
            </c:dLbl>
            <c:dLbl>
              <c:idx val="86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{7FC70792-1289-F849-8418-A2A27F8E4080}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7DA7-8D44-B476-7A171408A190}"/>
                </c:ext>
              </c:extLst>
            </c:dLbl>
            <c:dLbl>
              <c:idx val="87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{571E77E9-92A9-0A4E-94F3-8DC858C664BB}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7DA7-8D44-B476-7A171408A190}"/>
                </c:ext>
              </c:extLst>
            </c:dLbl>
            <c:dLbl>
              <c:idx val="88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{3EABA7CA-0C17-904F-9A8E-C0679AE1981B}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7DA7-8D44-B476-7A171408A190}"/>
                </c:ext>
              </c:extLst>
            </c:dLbl>
            <c:dLbl>
              <c:idx val="89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{3B292491-E943-4842-BA0E-51098BD707E3}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7DA7-8D44-B476-7A171408A190}"/>
                </c:ext>
              </c:extLst>
            </c:dLbl>
            <c:dLbl>
              <c:idx val="90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{39411742-B3A0-4740-86AB-3B8F8175D042}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7DA7-8D44-B476-7A171408A190}"/>
                </c:ext>
              </c:extLst>
            </c:dLbl>
            <c:dLbl>
              <c:idx val="91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{3642015F-80F9-ED44-AF2E-957D1EB1675C}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7DA7-8D44-B476-7A171408A190}"/>
                </c:ext>
              </c:extLst>
            </c:dLbl>
            <c:dLbl>
              <c:idx val="92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{D783E8AD-99C2-DE4D-9B17-D2C650CF6F3B}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7DA7-8D44-B476-7A171408A190}"/>
                </c:ext>
              </c:extLst>
            </c:dLbl>
            <c:dLbl>
              <c:idx val="93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{887E4DBD-001A-7B44-80FF-6BB1949C64FC}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7DA7-8D44-B476-7A171408A190}"/>
                </c:ext>
              </c:extLst>
            </c:dLbl>
            <c:dLbl>
              <c:idx val="94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{72A93FD7-F225-AE4F-8B40-FCFDB83F2931}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mortality'!$G$103:$G$168</c:f>
              <c:numCache>
                <c:formatCode>0.00</c:formatCode>
                <c:ptCount val="66"/>
                <c:pt idx="0">
                  <c:v>-0.46428571428572241</c:v>
                </c:pt>
                <c:pt idx="1">
                  <c:v>-16.642857142857167</c:v>
                </c:pt>
                <c:pt idx="2">
                  <c:v>-28.571428571428612</c:v>
                </c:pt>
                <c:pt idx="3">
                  <c:v>-30.214285714285722</c:v>
                </c:pt>
                <c:pt idx="4">
                  <c:v>-29.14285714285711</c:v>
                </c:pt>
                <c:pt idx="5">
                  <c:v>-29.535714285714278</c:v>
                </c:pt>
                <c:pt idx="6">
                  <c:v>-26.892857142857167</c:v>
                </c:pt>
                <c:pt idx="7">
                  <c:v>-24.321428571428555</c:v>
                </c:pt>
                <c:pt idx="8">
                  <c:v>-21.571428571428555</c:v>
                </c:pt>
                <c:pt idx="9">
                  <c:v>-14.785714285714278</c:v>
                </c:pt>
                <c:pt idx="10">
                  <c:v>-11.428571428571445</c:v>
                </c:pt>
                <c:pt idx="11">
                  <c:v>-8.4285714285714448</c:v>
                </c:pt>
                <c:pt idx="12">
                  <c:v>-1.3571428571428328</c:v>
                </c:pt>
                <c:pt idx="13">
                  <c:v>-0.53571428571427759</c:v>
                </c:pt>
                <c:pt idx="14">
                  <c:v>-4.6071428571428896</c:v>
                </c:pt>
                <c:pt idx="15">
                  <c:v>-7.5714285714285552</c:v>
                </c:pt>
                <c:pt idx="16">
                  <c:v>-9.5357142857142776</c:v>
                </c:pt>
                <c:pt idx="17">
                  <c:v>-8.75</c:v>
                </c:pt>
                <c:pt idx="18">
                  <c:v>-10.357142857142833</c:v>
                </c:pt>
                <c:pt idx="19">
                  <c:v>-13.892857142857167</c:v>
                </c:pt>
                <c:pt idx="20">
                  <c:v>-14.678571428571445</c:v>
                </c:pt>
                <c:pt idx="21">
                  <c:v>-14.928571428571416</c:v>
                </c:pt>
                <c:pt idx="22">
                  <c:v>-15.642857142857139</c:v>
                </c:pt>
                <c:pt idx="23">
                  <c:v>-16.5</c:v>
                </c:pt>
                <c:pt idx="24">
                  <c:v>-19.071428571428555</c:v>
                </c:pt>
                <c:pt idx="25">
                  <c:v>-20.25</c:v>
                </c:pt>
                <c:pt idx="26">
                  <c:v>-19.25</c:v>
                </c:pt>
                <c:pt idx="27">
                  <c:v>-19.964285714285722</c:v>
                </c:pt>
                <c:pt idx="28">
                  <c:v>-22.25</c:v>
                </c:pt>
                <c:pt idx="29">
                  <c:v>-15.071428571428584</c:v>
                </c:pt>
                <c:pt idx="30">
                  <c:v>-4.25</c:v>
                </c:pt>
                <c:pt idx="31">
                  <c:v>-8.964285714285694</c:v>
                </c:pt>
                <c:pt idx="32">
                  <c:v>-18.142857142857167</c:v>
                </c:pt>
                <c:pt idx="33">
                  <c:v>-13.714285714285722</c:v>
                </c:pt>
                <c:pt idx="34">
                  <c:v>-2.3214285714285552</c:v>
                </c:pt>
                <c:pt idx="35">
                  <c:v>-7.1428571428583609E-2</c:v>
                </c:pt>
                <c:pt idx="36">
                  <c:v>-12.25</c:v>
                </c:pt>
                <c:pt idx="37">
                  <c:v>-21.249999999999986</c:v>
                </c:pt>
                <c:pt idx="38">
                  <c:v>-11.214285714285722</c:v>
                </c:pt>
                <c:pt idx="39">
                  <c:v>-3.75</c:v>
                </c:pt>
                <c:pt idx="40">
                  <c:v>-11.357142857142847</c:v>
                </c:pt>
                <c:pt idx="41">
                  <c:v>-15.142857142857153</c:v>
                </c:pt>
                <c:pt idx="42">
                  <c:v>-7.1071428571428612</c:v>
                </c:pt>
                <c:pt idx="43">
                  <c:v>-1.9642857142857082</c:v>
                </c:pt>
                <c:pt idx="44">
                  <c:v>-3.6785714285714306</c:v>
                </c:pt>
                <c:pt idx="45">
                  <c:v>-5.75</c:v>
                </c:pt>
                <c:pt idx="46">
                  <c:v>-6.7857142857142918</c:v>
                </c:pt>
                <c:pt idx="47">
                  <c:v>-4.7857142857142918</c:v>
                </c:pt>
                <c:pt idx="48">
                  <c:v>-6.5714285714285694</c:v>
                </c:pt>
                <c:pt idx="49">
                  <c:v>-12.785714285714278</c:v>
                </c:pt>
                <c:pt idx="50">
                  <c:v>-13</c:v>
                </c:pt>
                <c:pt idx="51">
                  <c:v>-9.8214285714285694</c:v>
                </c:pt>
                <c:pt idx="52">
                  <c:v>-8.2499999999999929</c:v>
                </c:pt>
                <c:pt idx="53">
                  <c:v>-6.8928571428571459</c:v>
                </c:pt>
                <c:pt idx="54">
                  <c:v>-7.8214285714285765</c:v>
                </c:pt>
                <c:pt idx="55">
                  <c:v>-9.2142857142857153</c:v>
                </c:pt>
                <c:pt idx="56">
                  <c:v>-9.25</c:v>
                </c:pt>
                <c:pt idx="57">
                  <c:v>-6.4285714285714306</c:v>
                </c:pt>
                <c:pt idx="58">
                  <c:v>-1.2142857142857153</c:v>
                </c:pt>
                <c:pt idx="59">
                  <c:v>0.8928571428571459</c:v>
                </c:pt>
                <c:pt idx="60">
                  <c:v>0.6011904761904816</c:v>
                </c:pt>
                <c:pt idx="61">
                  <c:v>-0.49285714285714732</c:v>
                </c:pt>
                <c:pt idx="62">
                  <c:v>-1.5208333333333357</c:v>
                </c:pt>
                <c:pt idx="63">
                  <c:v>0.60000000000000142</c:v>
                </c:pt>
                <c:pt idx="64">
                  <c:v>-1.1875</c:v>
                </c:pt>
                <c:pt idx="65">
                  <c:v>-5</c:v>
                </c:pt>
              </c:numCache>
            </c:numRef>
          </c:xVal>
          <c:yVal>
            <c:numRef>
              <c:f>'Covod_19 mortality'!$H$103:$H$168</c:f>
              <c:numCache>
                <c:formatCode>General</c:formatCode>
                <c:ptCount val="66"/>
                <c:pt idx="0">
                  <c:v>810.85714285714289</c:v>
                </c:pt>
                <c:pt idx="1">
                  <c:v>803.35714285714289</c:v>
                </c:pt>
                <c:pt idx="2">
                  <c:v>777.57142857142856</c:v>
                </c:pt>
                <c:pt idx="3">
                  <c:v>746.21428571428567</c:v>
                </c:pt>
                <c:pt idx="4">
                  <c:v>717.14285714285711</c:v>
                </c:pt>
                <c:pt idx="5">
                  <c:v>687.92857142857144</c:v>
                </c:pt>
                <c:pt idx="6">
                  <c:v>658.07142857142856</c:v>
                </c:pt>
                <c:pt idx="7">
                  <c:v>634.14285714285711</c:v>
                </c:pt>
                <c:pt idx="8">
                  <c:v>609.42857142857144</c:v>
                </c:pt>
                <c:pt idx="9">
                  <c:v>591</c:v>
                </c:pt>
                <c:pt idx="10">
                  <c:v>579.85714285714289</c:v>
                </c:pt>
                <c:pt idx="11">
                  <c:v>568.14285714285711</c:v>
                </c:pt>
                <c:pt idx="12">
                  <c:v>563</c:v>
                </c:pt>
                <c:pt idx="13">
                  <c:v>565.42857142857144</c:v>
                </c:pt>
                <c:pt idx="14">
                  <c:v>561.92857142857144</c:v>
                </c:pt>
                <c:pt idx="15">
                  <c:v>556.21428571428567</c:v>
                </c:pt>
                <c:pt idx="16">
                  <c:v>546.78571428571433</c:v>
                </c:pt>
                <c:pt idx="17">
                  <c:v>537.14285714285711</c:v>
                </c:pt>
                <c:pt idx="18">
                  <c:v>529.28571428571433</c:v>
                </c:pt>
                <c:pt idx="19">
                  <c:v>516.42857142857144</c:v>
                </c:pt>
                <c:pt idx="20">
                  <c:v>501.5</c:v>
                </c:pt>
                <c:pt idx="21">
                  <c:v>487.07142857142856</c:v>
                </c:pt>
                <c:pt idx="22">
                  <c:v>471.64285714285717</c:v>
                </c:pt>
                <c:pt idx="23">
                  <c:v>455.78571428571428</c:v>
                </c:pt>
                <c:pt idx="24">
                  <c:v>438.64285714285717</c:v>
                </c:pt>
                <c:pt idx="25">
                  <c:v>417.64285714285717</c:v>
                </c:pt>
                <c:pt idx="26">
                  <c:v>398.14285714285717</c:v>
                </c:pt>
                <c:pt idx="27">
                  <c:v>379.14285714285717</c:v>
                </c:pt>
                <c:pt idx="28">
                  <c:v>358.21428571428572</c:v>
                </c:pt>
                <c:pt idx="29">
                  <c:v>334.64285714285717</c:v>
                </c:pt>
                <c:pt idx="30">
                  <c:v>328.07142857142856</c:v>
                </c:pt>
                <c:pt idx="31">
                  <c:v>326.14285714285717</c:v>
                </c:pt>
                <c:pt idx="32">
                  <c:v>310.14285714285717</c:v>
                </c:pt>
                <c:pt idx="33">
                  <c:v>289.85714285714283</c:v>
                </c:pt>
                <c:pt idx="34">
                  <c:v>282.71428571428572</c:v>
                </c:pt>
                <c:pt idx="35">
                  <c:v>285.21428571428572</c:v>
                </c:pt>
                <c:pt idx="36">
                  <c:v>282.57142857142856</c:v>
                </c:pt>
                <c:pt idx="37">
                  <c:v>260.71428571428572</c:v>
                </c:pt>
                <c:pt idx="38">
                  <c:v>240.07142857142858</c:v>
                </c:pt>
                <c:pt idx="39">
                  <c:v>238.28571428571428</c:v>
                </c:pt>
                <c:pt idx="40">
                  <c:v>232.57142857142858</c:v>
                </c:pt>
                <c:pt idx="41">
                  <c:v>215.57142857142858</c:v>
                </c:pt>
                <c:pt idx="42">
                  <c:v>202.28571428571428</c:v>
                </c:pt>
                <c:pt idx="43">
                  <c:v>201.35714285714286</c:v>
                </c:pt>
                <c:pt idx="44">
                  <c:v>198.35714285714286</c:v>
                </c:pt>
                <c:pt idx="45">
                  <c:v>194</c:v>
                </c:pt>
                <c:pt idx="46">
                  <c:v>186.85714285714286</c:v>
                </c:pt>
                <c:pt idx="47">
                  <c:v>180.42857142857142</c:v>
                </c:pt>
                <c:pt idx="48">
                  <c:v>177.28571428571428</c:v>
                </c:pt>
                <c:pt idx="49">
                  <c:v>167.28571428571428</c:v>
                </c:pt>
                <c:pt idx="50">
                  <c:v>151.71428571428572</c:v>
                </c:pt>
                <c:pt idx="51">
                  <c:v>141.28571428571428</c:v>
                </c:pt>
                <c:pt idx="52">
                  <c:v>132.07142857142858</c:v>
                </c:pt>
                <c:pt idx="53">
                  <c:v>124.78571428571429</c:v>
                </c:pt>
                <c:pt idx="54">
                  <c:v>118.28571428571429</c:v>
                </c:pt>
                <c:pt idx="55">
                  <c:v>109.14285714285714</c:v>
                </c:pt>
                <c:pt idx="56">
                  <c:v>99.857142857142861</c:v>
                </c:pt>
                <c:pt idx="57">
                  <c:v>90.642857142857139</c:v>
                </c:pt>
                <c:pt idx="58">
                  <c:v>87</c:v>
                </c:pt>
                <c:pt idx="59">
                  <c:v>88.214285714285708</c:v>
                </c:pt>
                <c:pt idx="60">
                  <c:v>88.785714285714292</c:v>
                </c:pt>
                <c:pt idx="61">
                  <c:v>89.416666666666671</c:v>
                </c:pt>
                <c:pt idx="62">
                  <c:v>87.8</c:v>
                </c:pt>
                <c:pt idx="63">
                  <c:v>86.375</c:v>
                </c:pt>
                <c:pt idx="64">
                  <c:v>89</c:v>
                </c:pt>
                <c:pt idx="65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7DA7-8D44-B476-7A171408A190}"/>
            </c:ext>
          </c:extLst>
        </c:ser>
        <c:ser>
          <c:idx val="2"/>
          <c:order val="1"/>
          <c:tx>
            <c:v>France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mortality'!$I$206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{28F241D2-B5E4-C143-A7E5-378A1336FE06}</c15:txfldGUID>
                      <c15:f>'Covod_19 mortality'!$I$206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7DA7-8D44-B476-7A171408A190}"/>
                </c:ext>
              </c:extLst>
            </c:dLbl>
            <c:dLbl>
              <c:idx val="1"/>
              <c:tx>
                <c:strRef>
                  <c:f>'Covod_19 mortality'!$I$207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{275D542F-F554-A749-B7E5-3A31401ACDBA}</c15:txfldGUID>
                      <c15:f>'Covod_19 mortality'!$I$207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7DA7-8D44-B476-7A171408A190}"/>
                </c:ext>
              </c:extLst>
            </c:dLbl>
            <c:dLbl>
              <c:idx val="2"/>
              <c:tx>
                <c:strRef>
                  <c:f>'Covod_19 mortality'!$I$208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{3C3FF6A2-FEB6-1D49-AD38-E185D6301259}</c15:txfldGUID>
                      <c15:f>'Covod_19 mortality'!$I$208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7DA7-8D44-B476-7A171408A190}"/>
                </c:ext>
              </c:extLst>
            </c:dLbl>
            <c:dLbl>
              <c:idx val="3"/>
              <c:tx>
                <c:strRef>
                  <c:f>'Covod_19 mortality'!$I$209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{4DC18629-085B-1841-B9C3-54A66C94148C}</c15:txfldGUID>
                      <c15:f>'Covod_19 mortality'!$I$209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7DA7-8D44-B476-7A171408A190}"/>
                </c:ext>
              </c:extLst>
            </c:dLbl>
            <c:dLbl>
              <c:idx val="4"/>
              <c:tx>
                <c:strRef>
                  <c:f>'Covod_19 mortality'!$I$210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{05065641-650E-3441-995E-DDAA4283D709}</c15:txfldGUID>
                      <c15:f>'Covod_19 mortality'!$I$210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7DA7-8D44-B476-7A171408A190}"/>
                </c:ext>
              </c:extLst>
            </c:dLbl>
            <c:dLbl>
              <c:idx val="5"/>
              <c:tx>
                <c:strRef>
                  <c:f>'Covod_19 mortality'!$I$211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{0F39CC42-2636-E84F-AC7D-080B4F0536DB}</c15:txfldGUID>
                      <c15:f>'Covod_19 mortality'!$I$211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7DA7-8D44-B476-7A171408A190}"/>
                </c:ext>
              </c:extLst>
            </c:dLbl>
            <c:dLbl>
              <c:idx val="6"/>
              <c:tx>
                <c:strRef>
                  <c:f>'Covod_19 mortality'!$I$212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{8DAA289F-42D1-5945-9911-7E3BDAAAA47A}</c15:txfldGUID>
                      <c15:f>'Covod_19 mortality'!$I$212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7DA7-8D44-B476-7A171408A190}"/>
                </c:ext>
              </c:extLst>
            </c:dLbl>
            <c:dLbl>
              <c:idx val="7"/>
              <c:tx>
                <c:strRef>
                  <c:f>'Covod_19 mortality'!$I$213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{FAF0D2C4-C344-7344-A758-9DAC6F6DF78A}</c15:txfldGUID>
                      <c15:f>'Covod_19 mortality'!$I$213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7DA7-8D44-B476-7A171408A190}"/>
                </c:ext>
              </c:extLst>
            </c:dLbl>
            <c:dLbl>
              <c:idx val="8"/>
              <c:tx>
                <c:strRef>
                  <c:f>'Covod_19 mortality'!$I$214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{618D20C4-F7B4-9047-8AD2-E33A48FA9095}</c15:txfldGUID>
                      <c15:f>'Covod_19 mortality'!$I$214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7DA7-8D44-B476-7A171408A190}"/>
                </c:ext>
              </c:extLst>
            </c:dLbl>
            <c:dLbl>
              <c:idx val="9"/>
              <c:tx>
                <c:strRef>
                  <c:f>'Covod_19 mortality'!$I$215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{DCF222FD-8E46-F749-8392-7493486B14EF}</c15:txfldGUID>
                      <c15:f>'Covod_19 mortality'!$I$215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7DA7-8D44-B476-7A171408A190}"/>
                </c:ext>
              </c:extLst>
            </c:dLbl>
            <c:dLbl>
              <c:idx val="10"/>
              <c:tx>
                <c:strRef>
                  <c:f>'Covod_19 mortality'!$I$216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{1ED0F18E-5981-6A46-85A1-5E8B0BF1978C}</c15:txfldGUID>
                      <c15:f>'Covod_19 mortality'!$I$216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7DA7-8D44-B476-7A171408A190}"/>
                </c:ext>
              </c:extLst>
            </c:dLbl>
            <c:dLbl>
              <c:idx val="11"/>
              <c:tx>
                <c:strRef>
                  <c:f>'Covod_19 mortality'!$I$217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{B8E91201-27D5-1246-B0AE-B15E10EBEA4F}</c15:txfldGUID>
                      <c15:f>'Covod_19 mortality'!$I$217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7DA7-8D44-B476-7A171408A190}"/>
                </c:ext>
              </c:extLst>
            </c:dLbl>
            <c:dLbl>
              <c:idx val="12"/>
              <c:tx>
                <c:strRef>
                  <c:f>'Covod_19 mortality'!$I$218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{1C263318-0419-7D47-AE86-03432A623DAA}</c15:txfldGUID>
                      <c15:f>'Covod_19 mortality'!$I$218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7DA7-8D44-B476-7A171408A190}"/>
                </c:ext>
              </c:extLst>
            </c:dLbl>
            <c:dLbl>
              <c:idx val="13"/>
              <c:tx>
                <c:strRef>
                  <c:f>'Covod_19 mortality'!$I$219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{AF8EE550-00C5-B246-AE0E-13BB3E46D4E3}</c15:txfldGUID>
                      <c15:f>'Covod_19 mortality'!$I$219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7DA7-8D44-B476-7A171408A190}"/>
                </c:ext>
              </c:extLst>
            </c:dLbl>
            <c:dLbl>
              <c:idx val="14"/>
              <c:tx>
                <c:strRef>
                  <c:f>'Covod_19 mortality'!$I$220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{E72F2AAA-1CE7-4C41-936F-61092C2F7D8D}</c15:txfldGUID>
                      <c15:f>'Covod_19 mortality'!$I$220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7DA7-8D44-B476-7A171408A190}"/>
                </c:ext>
              </c:extLst>
            </c:dLbl>
            <c:dLbl>
              <c:idx val="15"/>
              <c:tx>
                <c:strRef>
                  <c:f>'Covod_19 mortality'!$I$221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{EC82E5F3-0B9A-F940-8165-1BB987DA5765}</c15:txfldGUID>
                      <c15:f>'Covod_19 mortality'!$I$221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7DA7-8D44-B476-7A171408A190}"/>
                </c:ext>
              </c:extLst>
            </c:dLbl>
            <c:dLbl>
              <c:idx val="16"/>
              <c:tx>
                <c:strRef>
                  <c:f>'Covod_19 mortality'!$I$222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{83AFAF04-D7AF-EC44-8F07-1F47DB69868A}</c15:txfldGUID>
                      <c15:f>'Covod_19 mortality'!$I$222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7DA7-8D44-B476-7A171408A190}"/>
                </c:ext>
              </c:extLst>
            </c:dLbl>
            <c:dLbl>
              <c:idx val="17"/>
              <c:tx>
                <c:strRef>
                  <c:f>'Covod_19 mortality'!$I$223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{F2F03BE2-1C45-CD47-935E-50CA294E3A5F}</c15:txfldGUID>
                      <c15:f>'Covod_19 mortality'!$I$223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7DA7-8D44-B476-7A171408A190}"/>
                </c:ext>
              </c:extLst>
            </c:dLbl>
            <c:dLbl>
              <c:idx val="18"/>
              <c:tx>
                <c:strRef>
                  <c:f>'Covod_19 mortality'!$I$224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{775F033D-46FC-384A-8A8A-23821E40D0F7}</c15:txfldGUID>
                      <c15:f>'Covod_19 mortality'!$I$224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7DA7-8D44-B476-7A171408A190}"/>
                </c:ext>
              </c:extLst>
            </c:dLbl>
            <c:dLbl>
              <c:idx val="19"/>
              <c:tx>
                <c:strRef>
                  <c:f>'Covod_19 mortality'!$I$225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{CEB9781C-3BE3-CC47-B02A-11737F47CEE7}</c15:txfldGUID>
                      <c15:f>'Covod_19 mortality'!$I$225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7DA7-8D44-B476-7A171408A190}"/>
                </c:ext>
              </c:extLst>
            </c:dLbl>
            <c:dLbl>
              <c:idx val="20"/>
              <c:tx>
                <c:strRef>
                  <c:f>'Covod_19 mortality'!$I$226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{A5B81288-2114-624C-B11B-E7B3D50FDC72}</c15:txfldGUID>
                      <c15:f>'Covod_19 mortality'!$I$226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7DA7-8D44-B476-7A171408A190}"/>
                </c:ext>
              </c:extLst>
            </c:dLbl>
            <c:dLbl>
              <c:idx val="21"/>
              <c:tx>
                <c:strRef>
                  <c:f>'Covod_19 mortality'!$I$227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{6E6D80F9-3D00-4449-884A-24DE215FA93E}</c15:txfldGUID>
                      <c15:f>'Covod_19 mortality'!$I$227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7DA7-8D44-B476-7A171408A190}"/>
                </c:ext>
              </c:extLst>
            </c:dLbl>
            <c:dLbl>
              <c:idx val="22"/>
              <c:tx>
                <c:strRef>
                  <c:f>'Covod_19 mortality'!$I$228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{AFB6F823-3895-1045-96CB-234039BD90CA}</c15:txfldGUID>
                      <c15:f>'Covod_19 mortality'!$I$228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7DA7-8D44-B476-7A171408A190}"/>
                </c:ext>
              </c:extLst>
            </c:dLbl>
            <c:dLbl>
              <c:idx val="23"/>
              <c:tx>
                <c:strRef>
                  <c:f>'Covod_19 mortality'!$I$229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{3D18EE82-5B62-F149-923D-9156A11A3D87}</c15:txfldGUID>
                      <c15:f>'Covod_19 mortality'!$I$229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7DA7-8D44-B476-7A171408A190}"/>
                </c:ext>
              </c:extLst>
            </c:dLbl>
            <c:dLbl>
              <c:idx val="2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{8AD07F6F-4C33-384A-A29A-27ABCAE00A3F}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7DA7-8D44-B476-7A171408A190}"/>
                </c:ext>
              </c:extLst>
            </c:dLbl>
            <c:dLbl>
              <c:idx val="2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{1DF4F3CA-89BF-854C-8D3B-624F5444FD21}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7DA7-8D44-B476-7A171408A190}"/>
                </c:ext>
              </c:extLst>
            </c:dLbl>
            <c:dLbl>
              <c:idx val="2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{864937AD-0FA1-4342-ACE8-6C2B449535E0}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7DA7-8D44-B476-7A171408A190}"/>
                </c:ext>
              </c:extLst>
            </c:dLbl>
            <c:dLbl>
              <c:idx val="2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{CA373691-A18B-B542-8162-543F5262AF5A}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7DA7-8D44-B476-7A171408A190}"/>
                </c:ext>
              </c:extLst>
            </c:dLbl>
            <c:dLbl>
              <c:idx val="2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{BE36D8FA-CAD8-564D-BBC4-A99D695A5081}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7DA7-8D44-B476-7A171408A190}"/>
                </c:ext>
              </c:extLst>
            </c:dLbl>
            <c:dLbl>
              <c:idx val="2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{50A22339-E809-894F-9197-F54E5CA30640}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7DA7-8D44-B476-7A171408A190}"/>
                </c:ext>
              </c:extLst>
            </c:dLbl>
            <c:dLbl>
              <c:idx val="3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{76B43CAF-EE48-9E4B-82F6-C2F42B72A52E}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7DA7-8D44-B476-7A171408A190}"/>
                </c:ext>
              </c:extLst>
            </c:dLbl>
            <c:dLbl>
              <c:idx val="3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{D2BB0E2C-41BA-FB43-B98B-83A6E1B1784B}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7DA7-8D44-B476-7A171408A190}"/>
                </c:ext>
              </c:extLst>
            </c:dLbl>
            <c:dLbl>
              <c:idx val="3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{414FFE64-8A45-6A4B-88C5-0AF000666ADB}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7DA7-8D44-B476-7A171408A190}"/>
                </c:ext>
              </c:extLst>
            </c:dLbl>
            <c:dLbl>
              <c:idx val="3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{0A7CF4C9-F2ED-CA47-A15C-C957756111DA}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7DA7-8D44-B476-7A171408A190}"/>
                </c:ext>
              </c:extLst>
            </c:dLbl>
            <c:dLbl>
              <c:idx val="3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{FA6DB009-D1AD-B645-8C1C-B0487FBAB10B}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7DA7-8D44-B476-7A171408A190}"/>
                </c:ext>
              </c:extLst>
            </c:dLbl>
            <c:dLbl>
              <c:idx val="3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{618CE4F2-376F-BD47-A9AF-DBEFAD023F13}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7DA7-8D44-B476-7A171408A190}"/>
                </c:ext>
              </c:extLst>
            </c:dLbl>
            <c:dLbl>
              <c:idx val="3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{A6FA9A29-91C1-9941-B969-4C8AE8CE36FF}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7DA7-8D44-B476-7A171408A190}"/>
                </c:ext>
              </c:extLst>
            </c:dLbl>
            <c:dLbl>
              <c:idx val="3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{2BFBD8F6-1974-CB4F-A513-EF33E5D21EED}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7DA7-8D44-B476-7A171408A190}"/>
                </c:ext>
              </c:extLst>
            </c:dLbl>
            <c:dLbl>
              <c:idx val="3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{691D7AB0-39F3-1F45-9953-3EF5EF90FA9E}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7DA7-8D44-B476-7A171408A190}"/>
                </c:ext>
              </c:extLst>
            </c:dLbl>
            <c:dLbl>
              <c:idx val="3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{A62B5902-D22E-2A46-A83C-8DD3C2721ED3}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7DA7-8D44-B476-7A171408A190}"/>
                </c:ext>
              </c:extLst>
            </c:dLbl>
            <c:dLbl>
              <c:idx val="4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{32072161-6203-3D43-ADF7-9CDC9CFE2417}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7DA7-8D44-B476-7A171408A190}"/>
                </c:ext>
              </c:extLst>
            </c:dLbl>
            <c:dLbl>
              <c:idx val="4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{145E2DE2-8E20-9C47-87BE-6BDA2C2CEE04}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7DA7-8D44-B476-7A171408A190}"/>
                </c:ext>
              </c:extLst>
            </c:dLbl>
            <c:dLbl>
              <c:idx val="4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{20899B9F-3813-C04A-BDA3-93C26B32F00C}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7DA7-8D44-B476-7A171408A190}"/>
                </c:ext>
              </c:extLst>
            </c:dLbl>
            <c:dLbl>
              <c:idx val="4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{BFE3E086-1B7E-8640-BB62-B38E07B8FDDF}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7DA7-8D44-B476-7A171408A190}"/>
                </c:ext>
              </c:extLst>
            </c:dLbl>
            <c:dLbl>
              <c:idx val="4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{E5EC668B-623D-7645-AF2D-541B3653AF72}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7DA7-8D44-B476-7A171408A190}"/>
                </c:ext>
              </c:extLst>
            </c:dLbl>
            <c:dLbl>
              <c:idx val="4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{2A146B65-8AAE-8240-A82C-C4F513EE0F12}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7DA7-8D44-B476-7A171408A190}"/>
                </c:ext>
              </c:extLst>
            </c:dLbl>
            <c:dLbl>
              <c:idx val="4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{C32514F1-4553-5741-A1F3-9080E67061AC}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7DA7-8D44-B476-7A171408A190}"/>
                </c:ext>
              </c:extLst>
            </c:dLbl>
            <c:dLbl>
              <c:idx val="4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{C2DFE5E8-960E-F747-AF9B-3EC3425B1AAA}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7DA7-8D44-B476-7A171408A190}"/>
                </c:ext>
              </c:extLst>
            </c:dLbl>
            <c:dLbl>
              <c:idx val="4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{AD9E1544-5D8D-E04C-BBC9-A6F1386EEC2C}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7DA7-8D44-B476-7A171408A190}"/>
                </c:ext>
              </c:extLst>
            </c:dLbl>
            <c:dLbl>
              <c:idx val="4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{548FB6CA-0D32-0A48-B0D3-EF1A4344036A}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7DA7-8D44-B476-7A171408A190}"/>
                </c:ext>
              </c:extLst>
            </c:dLbl>
            <c:dLbl>
              <c:idx val="5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{EC9AFE57-C32F-944C-AC87-C75F13B2E8F5}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7DA7-8D44-B476-7A171408A190}"/>
                </c:ext>
              </c:extLst>
            </c:dLbl>
            <c:dLbl>
              <c:idx val="5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{16C3F181-3B6C-3444-90D5-2FC7812884B4}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7DA7-8D44-B476-7A171408A190}"/>
                </c:ext>
              </c:extLst>
            </c:dLbl>
            <c:dLbl>
              <c:idx val="5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{7755DF05-9409-A241-A82E-45E876898453}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7DA7-8D44-B476-7A171408A190}"/>
                </c:ext>
              </c:extLst>
            </c:dLbl>
            <c:dLbl>
              <c:idx val="5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{B473BCEC-B3B4-D14C-BD78-E1C01B2E6B00}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7DA7-8D44-B476-7A171408A190}"/>
                </c:ext>
              </c:extLst>
            </c:dLbl>
            <c:dLbl>
              <c:idx val="5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{013A4E93-436A-C74B-81B4-19428795363B}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7DA7-8D44-B476-7A171408A190}"/>
                </c:ext>
              </c:extLst>
            </c:dLbl>
            <c:dLbl>
              <c:idx val="5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{6EE1A115-923A-A644-B789-EDF199548825}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7DA7-8D44-B476-7A171408A190}"/>
                </c:ext>
              </c:extLst>
            </c:dLbl>
            <c:dLbl>
              <c:idx val="5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{23608A18-E866-814E-A244-E5276944ABE5}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7DA7-8D44-B476-7A171408A190}"/>
                </c:ext>
              </c:extLst>
            </c:dLbl>
            <c:dLbl>
              <c:idx val="5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{463F875C-1807-A546-8F06-A5525B98BED3}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7DA7-8D44-B476-7A171408A190}"/>
                </c:ext>
              </c:extLst>
            </c:dLbl>
            <c:dLbl>
              <c:idx val="5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{A9731B58-74C3-0246-8A33-A7FBA50AB37F}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7DA7-8D44-B476-7A171408A190}"/>
                </c:ext>
              </c:extLst>
            </c:dLbl>
            <c:dLbl>
              <c:idx val="5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{DA0C2A8E-1045-8549-B288-DFEA06D9B191}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7DA7-8D44-B476-7A171408A190}"/>
                </c:ext>
              </c:extLst>
            </c:dLbl>
            <c:dLbl>
              <c:idx val="6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{4B845746-BAF9-8E4F-AD3E-E55E3D353543}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7DA7-8D44-B476-7A171408A190}"/>
                </c:ext>
              </c:extLst>
            </c:dLbl>
            <c:dLbl>
              <c:idx val="6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{E1F15F4F-3340-444F-8E60-E7EDF519B116}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7DA7-8D44-B476-7A171408A190}"/>
                </c:ext>
              </c:extLst>
            </c:dLbl>
            <c:dLbl>
              <c:idx val="6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{76A180B2-F329-2345-B8E1-33FE5036D8EA}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7DA7-8D44-B476-7A171408A190}"/>
                </c:ext>
              </c:extLst>
            </c:dLbl>
            <c:dLbl>
              <c:idx val="6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{8620158B-26F6-FC4C-AC00-E5C3352AB0FB}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7DA7-8D44-B476-7A171408A190}"/>
                </c:ext>
              </c:extLst>
            </c:dLbl>
            <c:dLbl>
              <c:idx val="6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{5E49A858-F656-D443-8B61-41CDD79B67B4}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7DA7-8D44-B476-7A171408A190}"/>
                </c:ext>
              </c:extLst>
            </c:dLbl>
            <c:dLbl>
              <c:idx val="6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{0730E526-91BD-5141-A94F-4A6874432FCD}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7DA7-8D44-B476-7A171408A190}"/>
                </c:ext>
              </c:extLst>
            </c:dLbl>
            <c:dLbl>
              <c:idx val="6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{9B14F25F-D2FC-3147-A05C-621730244AE6}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7DA7-8D44-B476-7A171408A190}"/>
                </c:ext>
              </c:extLst>
            </c:dLbl>
            <c:dLbl>
              <c:idx val="6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{7DDD0C17-2581-EE4E-B769-737F440D8B4B}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7DA7-8D44-B476-7A171408A190}"/>
                </c:ext>
              </c:extLst>
            </c:dLbl>
            <c:dLbl>
              <c:idx val="6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{745704B7-4E46-6548-B09B-63070783A558}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7DA7-8D44-B476-7A171408A190}"/>
                </c:ext>
              </c:extLst>
            </c:dLbl>
            <c:dLbl>
              <c:idx val="6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{A36516DD-90A4-034B-BE53-0154BC72D40D}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7DA7-8D44-B476-7A171408A190}"/>
                </c:ext>
              </c:extLst>
            </c:dLbl>
            <c:dLbl>
              <c:idx val="7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{9D606D5C-2711-F446-ABFA-ECF7CC193009}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7DA7-8D44-B476-7A171408A190}"/>
                </c:ext>
              </c:extLst>
            </c:dLbl>
            <c:dLbl>
              <c:idx val="7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{FB2E5A41-477A-D145-BBB5-D50D274C1686}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7DA7-8D44-B476-7A171408A190}"/>
                </c:ext>
              </c:extLst>
            </c:dLbl>
            <c:dLbl>
              <c:idx val="7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{73CE0FB8-D608-D646-8807-D4FD2F5B4BB9}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7DA7-8D44-B476-7A171408A190}"/>
                </c:ext>
              </c:extLst>
            </c:dLbl>
            <c:dLbl>
              <c:idx val="7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{D48DD655-5ED0-5C4C-B939-6E4190724EEC}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7DA7-8D44-B476-7A171408A190}"/>
                </c:ext>
              </c:extLst>
            </c:dLbl>
            <c:dLbl>
              <c:idx val="7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{10B8E1BA-9509-FA41-90C2-55FA0C1B72DD}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7DA7-8D44-B476-7A171408A190}"/>
                </c:ext>
              </c:extLst>
            </c:dLbl>
            <c:dLbl>
              <c:idx val="7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{F504B241-D5C8-7F40-9A1E-FEBB6861EAD4}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7DA7-8D44-B476-7A171408A190}"/>
                </c:ext>
              </c:extLst>
            </c:dLbl>
            <c:dLbl>
              <c:idx val="7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{9A1BADF5-AA89-8D41-B0B8-A401C3266489}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7DA7-8D44-B476-7A171408A190}"/>
                </c:ext>
              </c:extLst>
            </c:dLbl>
            <c:dLbl>
              <c:idx val="7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{67E8FF47-F328-564C-A2A4-C3A4C93A77A1}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7DA7-8D44-B476-7A171408A190}"/>
                </c:ext>
              </c:extLst>
            </c:dLbl>
            <c:dLbl>
              <c:idx val="7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{1CF1615E-BDCA-1944-9D45-EAF17096108B}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7DA7-8D44-B476-7A171408A190}"/>
                </c:ext>
              </c:extLst>
            </c:dLbl>
            <c:dLbl>
              <c:idx val="7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{6A27B0D6-47B5-5046-B4D7-68A0E923E780}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7DA7-8D44-B476-7A171408A190}"/>
                </c:ext>
              </c:extLst>
            </c:dLbl>
            <c:dLbl>
              <c:idx val="8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{2DAFD210-7ED4-7E4F-B105-769E36206E50}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7DA7-8D44-B476-7A171408A190}"/>
                </c:ext>
              </c:extLst>
            </c:dLbl>
            <c:dLbl>
              <c:idx val="8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{802778A3-FB2C-6441-8CE4-15AFE823F0E3}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7DA7-8D44-B476-7A171408A190}"/>
                </c:ext>
              </c:extLst>
            </c:dLbl>
            <c:dLbl>
              <c:idx val="8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{D16A9E5C-BAA5-4F4B-BCA9-5F2C065B24E7}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7DA7-8D44-B476-7A171408A190}"/>
                </c:ext>
              </c:extLst>
            </c:dLbl>
            <c:dLbl>
              <c:idx val="8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{E88A42B1-C5B8-0F45-AA0A-FC3600258289}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mortality'!$G$206:$G$259</c:f>
              <c:numCache>
                <c:formatCode>0.00</c:formatCode>
                <c:ptCount val="54"/>
                <c:pt idx="0">
                  <c:v>-25.285714285714278</c:v>
                </c:pt>
                <c:pt idx="1">
                  <c:v>18.928571428571445</c:v>
                </c:pt>
                <c:pt idx="2">
                  <c:v>-18.14285714285711</c:v>
                </c:pt>
                <c:pt idx="3">
                  <c:v>-36.964285714285722</c:v>
                </c:pt>
                <c:pt idx="4">
                  <c:v>-13.678571428571445</c:v>
                </c:pt>
                <c:pt idx="5">
                  <c:v>-12.89285714285711</c:v>
                </c:pt>
                <c:pt idx="6">
                  <c:v>-15.928571428571445</c:v>
                </c:pt>
                <c:pt idx="7">
                  <c:v>-48.571428571428612</c:v>
                </c:pt>
                <c:pt idx="8">
                  <c:v>-80.035714285714278</c:v>
                </c:pt>
                <c:pt idx="9">
                  <c:v>-62.035714285714278</c:v>
                </c:pt>
                <c:pt idx="10">
                  <c:v>-44.714285714285722</c:v>
                </c:pt>
                <c:pt idx="11">
                  <c:v>-38.071428571428555</c:v>
                </c:pt>
                <c:pt idx="12">
                  <c:v>-24.285714285714278</c:v>
                </c:pt>
                <c:pt idx="13">
                  <c:v>-18.75</c:v>
                </c:pt>
                <c:pt idx="14">
                  <c:v>-19.357142857142861</c:v>
                </c:pt>
                <c:pt idx="15">
                  <c:v>-22.107142857142861</c:v>
                </c:pt>
                <c:pt idx="16">
                  <c:v>-26.5</c:v>
                </c:pt>
                <c:pt idx="17">
                  <c:v>-27.571428571428584</c:v>
                </c:pt>
                <c:pt idx="18">
                  <c:v>-24.428571428571416</c:v>
                </c:pt>
                <c:pt idx="19">
                  <c:v>-19.642857142857139</c:v>
                </c:pt>
                <c:pt idx="20">
                  <c:v>-14.642857142857139</c:v>
                </c:pt>
                <c:pt idx="21">
                  <c:v>-12.857142857142861</c:v>
                </c:pt>
                <c:pt idx="22">
                  <c:v>-16.250000000000014</c:v>
                </c:pt>
                <c:pt idx="23">
                  <c:v>-12.571428571428569</c:v>
                </c:pt>
                <c:pt idx="24">
                  <c:v>-5.3214285714285694</c:v>
                </c:pt>
                <c:pt idx="25">
                  <c:v>-7.6428571428571388</c:v>
                </c:pt>
                <c:pt idx="26">
                  <c:v>-9.2142857142857082</c:v>
                </c:pt>
                <c:pt idx="27">
                  <c:v>-4.6428571428571388</c:v>
                </c:pt>
                <c:pt idx="28">
                  <c:v>-7.142857142857153</c:v>
                </c:pt>
                <c:pt idx="29">
                  <c:v>-7.0357142857142918</c:v>
                </c:pt>
                <c:pt idx="30">
                  <c:v>0.4285714285714306</c:v>
                </c:pt>
                <c:pt idx="31">
                  <c:v>-2.3285714285714505</c:v>
                </c:pt>
                <c:pt idx="32">
                  <c:v>-0.27142857142864329</c:v>
                </c:pt>
                <c:pt idx="33">
                  <c:v>-9.9999999999980105E-2</c:v>
                </c:pt>
                <c:pt idx="34">
                  <c:v>-16.56428571428556</c:v>
                </c:pt>
                <c:pt idx="35">
                  <c:v>-19.957142857142827</c:v>
                </c:pt>
                <c:pt idx="36">
                  <c:v>-14.842857142857227</c:v>
                </c:pt>
                <c:pt idx="37">
                  <c:v>-18.685714285714312</c:v>
                </c:pt>
                <c:pt idx="38">
                  <c:v>-14.385714285714258</c:v>
                </c:pt>
                <c:pt idx="39">
                  <c:v>-9.6571428571427802</c:v>
                </c:pt>
                <c:pt idx="40">
                  <c:v>-10.007142857142881</c:v>
                </c:pt>
                <c:pt idx="41">
                  <c:v>-6.9000000000001549</c:v>
                </c:pt>
                <c:pt idx="42">
                  <c:v>-6.3285714285714576</c:v>
                </c:pt>
                <c:pt idx="43">
                  <c:v>-6.1571428571427802</c:v>
                </c:pt>
                <c:pt idx="44">
                  <c:v>-3.9928571428571153</c:v>
                </c:pt>
                <c:pt idx="45">
                  <c:v>-1.7142857142857117</c:v>
                </c:pt>
                <c:pt idx="46">
                  <c:v>0.1428571428571459</c:v>
                </c:pt>
                <c:pt idx="47">
                  <c:v>-1.75</c:v>
                </c:pt>
                <c:pt idx="48">
                  <c:v>-4.1547619047619051</c:v>
                </c:pt>
                <c:pt idx="49">
                  <c:v>-3.5428571428571409</c:v>
                </c:pt>
                <c:pt idx="50">
                  <c:v>-3.4166666666666679</c:v>
                </c:pt>
                <c:pt idx="51">
                  <c:v>-3.7666666666666693</c:v>
                </c:pt>
                <c:pt idx="52">
                  <c:v>-4.75</c:v>
                </c:pt>
                <c:pt idx="53">
                  <c:v>-5.6666666666666643</c:v>
                </c:pt>
              </c:numCache>
            </c:numRef>
          </c:xVal>
          <c:yVal>
            <c:numRef>
              <c:f>'Covod_19 mortality'!$H$206:$H$259</c:f>
              <c:numCache>
                <c:formatCode>General</c:formatCode>
                <c:ptCount val="54"/>
                <c:pt idx="0">
                  <c:v>817.14285714285711</c:v>
                </c:pt>
                <c:pt idx="1">
                  <c:v>833.07142857142856</c:v>
                </c:pt>
                <c:pt idx="2">
                  <c:v>855</c:v>
                </c:pt>
                <c:pt idx="3">
                  <c:v>796.78571428571433</c:v>
                </c:pt>
                <c:pt idx="4">
                  <c:v>781.07142857142856</c:v>
                </c:pt>
                <c:pt idx="5">
                  <c:v>769.42857142857144</c:v>
                </c:pt>
                <c:pt idx="6">
                  <c:v>755.28571428571433</c:v>
                </c:pt>
                <c:pt idx="7">
                  <c:v>737.57142857142856</c:v>
                </c:pt>
                <c:pt idx="8">
                  <c:v>658.14285714285711</c:v>
                </c:pt>
                <c:pt idx="9">
                  <c:v>577.5</c:v>
                </c:pt>
                <c:pt idx="10">
                  <c:v>534.07142857142856</c:v>
                </c:pt>
                <c:pt idx="11">
                  <c:v>488.07142857142856</c:v>
                </c:pt>
                <c:pt idx="12">
                  <c:v>457.92857142857144</c:v>
                </c:pt>
                <c:pt idx="13">
                  <c:v>439.5</c:v>
                </c:pt>
                <c:pt idx="14">
                  <c:v>420.42857142857144</c:v>
                </c:pt>
                <c:pt idx="15">
                  <c:v>400.78571428571428</c:v>
                </c:pt>
                <c:pt idx="16">
                  <c:v>376.21428571428572</c:v>
                </c:pt>
                <c:pt idx="17">
                  <c:v>347.78571428571428</c:v>
                </c:pt>
                <c:pt idx="18">
                  <c:v>321.07142857142856</c:v>
                </c:pt>
                <c:pt idx="19">
                  <c:v>298.92857142857144</c:v>
                </c:pt>
                <c:pt idx="20">
                  <c:v>281.78571428571428</c:v>
                </c:pt>
                <c:pt idx="21">
                  <c:v>269.64285714285717</c:v>
                </c:pt>
                <c:pt idx="22">
                  <c:v>256.07142857142856</c:v>
                </c:pt>
                <c:pt idx="23">
                  <c:v>237.14285714285714</c:v>
                </c:pt>
                <c:pt idx="24">
                  <c:v>230.92857142857142</c:v>
                </c:pt>
                <c:pt idx="25">
                  <c:v>226.5</c:v>
                </c:pt>
                <c:pt idx="26">
                  <c:v>215.64285714285714</c:v>
                </c:pt>
                <c:pt idx="27">
                  <c:v>208.07142857142858</c:v>
                </c:pt>
                <c:pt idx="28">
                  <c:v>206.35714285714286</c:v>
                </c:pt>
                <c:pt idx="29">
                  <c:v>193.78571428571428</c:v>
                </c:pt>
                <c:pt idx="30">
                  <c:v>192.28571428571428</c:v>
                </c:pt>
                <c:pt idx="31">
                  <c:v>194.64285714285714</c:v>
                </c:pt>
                <c:pt idx="32">
                  <c:v>187.62857142857138</c:v>
                </c:pt>
                <c:pt idx="33">
                  <c:v>194.09999999999985</c:v>
                </c:pt>
                <c:pt idx="34">
                  <c:v>187.42857142857142</c:v>
                </c:pt>
                <c:pt idx="35">
                  <c:v>160.97142857142873</c:v>
                </c:pt>
                <c:pt idx="36">
                  <c:v>147.51428571428576</c:v>
                </c:pt>
                <c:pt idx="37">
                  <c:v>131.28571428571428</c:v>
                </c:pt>
                <c:pt idx="38">
                  <c:v>110.14285714285714</c:v>
                </c:pt>
                <c:pt idx="39">
                  <c:v>102.51428571428576</c:v>
                </c:pt>
                <c:pt idx="40">
                  <c:v>90.828571428571578</c:v>
                </c:pt>
                <c:pt idx="41">
                  <c:v>82.5</c:v>
                </c:pt>
                <c:pt idx="42">
                  <c:v>77.028571428571269</c:v>
                </c:pt>
                <c:pt idx="43">
                  <c:v>69.842857142857085</c:v>
                </c:pt>
                <c:pt idx="44">
                  <c:v>64.714285714285708</c:v>
                </c:pt>
                <c:pt idx="45">
                  <c:v>61.857142857142854</c:v>
                </c:pt>
                <c:pt idx="46">
                  <c:v>61.285714285714285</c:v>
                </c:pt>
                <c:pt idx="47">
                  <c:v>62.142857142857146</c:v>
                </c:pt>
                <c:pt idx="48">
                  <c:v>57.785714285714285</c:v>
                </c:pt>
                <c:pt idx="49">
                  <c:v>53.833333333333336</c:v>
                </c:pt>
                <c:pt idx="50">
                  <c:v>50.7</c:v>
                </c:pt>
                <c:pt idx="51">
                  <c:v>47</c:v>
                </c:pt>
                <c:pt idx="52">
                  <c:v>43.166666666666664</c:v>
                </c:pt>
                <c:pt idx="53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4-7DA7-8D44-B476-7A171408A190}"/>
            </c:ext>
          </c:extLst>
        </c:ser>
        <c:ser>
          <c:idx val="3"/>
          <c:order val="2"/>
          <c:tx>
            <c:v>Spain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mortality'!$I$290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{1A5FA5E4-F829-FF45-9D33-2EE39108C0CB}</c15:txfldGUID>
                      <c15:f>'Covod_19 mortality'!$I$290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7DA7-8D44-B476-7A171408A190}"/>
                </c:ext>
              </c:extLst>
            </c:dLbl>
            <c:dLbl>
              <c:idx val="1"/>
              <c:tx>
                <c:strRef>
                  <c:f>'Covod_19 mortality'!$I$291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{BADE935C-C0C6-2043-AD7D-157D2CEAE1FE}</c15:txfldGUID>
                      <c15:f>'Covod_19 mortality'!$I$291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7DA7-8D44-B476-7A171408A190}"/>
                </c:ext>
              </c:extLst>
            </c:dLbl>
            <c:dLbl>
              <c:idx val="2"/>
              <c:tx>
                <c:strRef>
                  <c:f>'Covod_19 mortality'!$I$292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{5D27C966-0E1F-8445-939A-DC38E10DACAD}</c15:txfldGUID>
                      <c15:f>'Covod_19 mortality'!$I$292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7DA7-8D44-B476-7A171408A190}"/>
                </c:ext>
              </c:extLst>
            </c:dLbl>
            <c:dLbl>
              <c:idx val="3"/>
              <c:tx>
                <c:strRef>
                  <c:f>'Covod_19 mortality'!$I$293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{30D83225-A86C-B04C-A2B4-CED5582C29AD}</c15:txfldGUID>
                      <c15:f>'Covod_19 mortality'!$I$293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7DA7-8D44-B476-7A171408A190}"/>
                </c:ext>
              </c:extLst>
            </c:dLbl>
            <c:dLbl>
              <c:idx val="4"/>
              <c:tx>
                <c:strRef>
                  <c:f>'Covod_19 mortality'!$I$294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{392A805E-C6EC-8F47-937D-952990D0E48D}</c15:txfldGUID>
                      <c15:f>'Covod_19 mortality'!$I$294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7DA7-8D44-B476-7A171408A190}"/>
                </c:ext>
              </c:extLst>
            </c:dLbl>
            <c:dLbl>
              <c:idx val="5"/>
              <c:tx>
                <c:strRef>
                  <c:f>'Covod_19 mortality'!$I$295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{ADA2EA38-D04E-A849-98D1-073858AC3193}</c15:txfldGUID>
                      <c15:f>'Covod_19 mortality'!$I$295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7DA7-8D44-B476-7A171408A190}"/>
                </c:ext>
              </c:extLst>
            </c:dLbl>
            <c:dLbl>
              <c:idx val="6"/>
              <c:tx>
                <c:strRef>
                  <c:f>'Covod_19 mortality'!$I$296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{D2263C1D-8616-BA4D-BB5B-BD3973F86173}</c15:txfldGUID>
                      <c15:f>'Covod_19 mortality'!$I$296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7DA7-8D44-B476-7A171408A190}"/>
                </c:ext>
              </c:extLst>
            </c:dLbl>
            <c:dLbl>
              <c:idx val="7"/>
              <c:tx>
                <c:strRef>
                  <c:f>'Covod_19 mortality'!$I$297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{35BB5957-3B72-264D-BF6B-C0C4D6A811BD}</c15:txfldGUID>
                      <c15:f>'Covod_19 mortality'!$I$297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7DA7-8D44-B476-7A171408A190}"/>
                </c:ext>
              </c:extLst>
            </c:dLbl>
            <c:dLbl>
              <c:idx val="8"/>
              <c:tx>
                <c:strRef>
                  <c:f>'Covod_19 mortality'!$I$298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{EBFA4D23-0A6E-A74C-9F22-730104D51FCD}</c15:txfldGUID>
                      <c15:f>'Covod_19 mortality'!$I$298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7DA7-8D44-B476-7A171408A190}"/>
                </c:ext>
              </c:extLst>
            </c:dLbl>
            <c:dLbl>
              <c:idx val="9"/>
              <c:tx>
                <c:strRef>
                  <c:f>'Covod_19 mortality'!$I$299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{5A34FF98-4A1F-DC42-9B3E-9FB3C950E20E}</c15:txfldGUID>
                      <c15:f>'Covod_19 mortality'!$I$299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7DA7-8D44-B476-7A171408A190}"/>
                </c:ext>
              </c:extLst>
            </c:dLbl>
            <c:dLbl>
              <c:idx val="10"/>
              <c:tx>
                <c:strRef>
                  <c:f>'Covod_19 mortality'!$I$300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{57727B6E-07EF-E742-B2D0-5EAD53EA04EE}</c15:txfldGUID>
                      <c15:f>'Covod_19 mortality'!$I$300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7DA7-8D44-B476-7A171408A190}"/>
                </c:ext>
              </c:extLst>
            </c:dLbl>
            <c:dLbl>
              <c:idx val="11"/>
              <c:tx>
                <c:strRef>
                  <c:f>'Covod_19 mortality'!$I$301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{39798305-453D-6244-BB64-A077B1569A6B}</c15:txfldGUID>
                      <c15:f>'Covod_19 mortality'!$I$301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7DA7-8D44-B476-7A171408A190}"/>
                </c:ext>
              </c:extLst>
            </c:dLbl>
            <c:dLbl>
              <c:idx val="12"/>
              <c:tx>
                <c:strRef>
                  <c:f>'Covod_19 mortality'!$I$302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{B33FCDBB-3CDB-3848-870B-4DB45AB99D73}</c15:txfldGUID>
                      <c15:f>'Covod_19 mortality'!$I$302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7DA7-8D44-B476-7A171408A190}"/>
                </c:ext>
              </c:extLst>
            </c:dLbl>
            <c:dLbl>
              <c:idx val="13"/>
              <c:tx>
                <c:strRef>
                  <c:f>'Covod_19 mortality'!$I$303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{6C576CA6-0E5D-6343-BE68-4AE19E05171C}</c15:txfldGUID>
                      <c15:f>'Covod_19 mortality'!$I$303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7DA7-8D44-B476-7A171408A190}"/>
                </c:ext>
              </c:extLst>
            </c:dLbl>
            <c:dLbl>
              <c:idx val="14"/>
              <c:tx>
                <c:strRef>
                  <c:f>'Covod_19 mortality'!$I$304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{323C805C-69D7-2246-9B17-618BB6E2B98C}</c15:txfldGUID>
                      <c15:f>'Covod_19 mortality'!$I$304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7DA7-8D44-B476-7A171408A190}"/>
                </c:ext>
              </c:extLst>
            </c:dLbl>
            <c:dLbl>
              <c:idx val="15"/>
              <c:tx>
                <c:strRef>
                  <c:f>'Covod_19 mortality'!$I$305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{862F9542-E393-4648-A35E-A0AEF7BFEDFD}</c15:txfldGUID>
                      <c15:f>'Covod_19 mortality'!$I$305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7DA7-8D44-B476-7A171408A190}"/>
                </c:ext>
              </c:extLst>
            </c:dLbl>
            <c:dLbl>
              <c:idx val="16"/>
              <c:tx>
                <c:strRef>
                  <c:f>'Covod_19 mortality'!$I$306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{EE568161-AD51-DD4E-AA28-525880C90032}</c15:txfldGUID>
                      <c15:f>'Covod_19 mortality'!$I$306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7DA7-8D44-B476-7A171408A190}"/>
                </c:ext>
              </c:extLst>
            </c:dLbl>
            <c:dLbl>
              <c:idx val="17"/>
              <c:tx>
                <c:strRef>
                  <c:f>'Covod_19 mortality'!$I$307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{A2DA498A-12EC-8D43-88B5-5E6F6505A836}</c15:txfldGUID>
                      <c15:f>'Covod_19 mortality'!$I$307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7DA7-8D44-B476-7A171408A190}"/>
                </c:ext>
              </c:extLst>
            </c:dLbl>
            <c:dLbl>
              <c:idx val="18"/>
              <c:tx>
                <c:strRef>
                  <c:f>'Covod_19 mortality'!$I$308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{3BDCD692-C0EB-A641-B0AA-02CCA7B4B06B}</c15:txfldGUID>
                      <c15:f>'Covod_19 mortality'!$I$308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7DA7-8D44-B476-7A171408A190}"/>
                </c:ext>
              </c:extLst>
            </c:dLbl>
            <c:dLbl>
              <c:idx val="19"/>
              <c:tx>
                <c:strRef>
                  <c:f>'Covod_19 mortality'!$I$309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{51895241-3C9A-994C-A19C-567681784453}</c15:txfldGUID>
                      <c15:f>'Covod_19 mortality'!$I$309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7DA7-8D44-B476-7A171408A190}"/>
                </c:ext>
              </c:extLst>
            </c:dLbl>
            <c:dLbl>
              <c:idx val="20"/>
              <c:tx>
                <c:strRef>
                  <c:f>'Covod_19 mortality'!$I$310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{4E63A91D-8B42-F249-A734-D1BC531406D5}</c15:txfldGUID>
                      <c15:f>'Covod_19 mortality'!$I$310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7DA7-8D44-B476-7A171408A190}"/>
                </c:ext>
              </c:extLst>
            </c:dLbl>
            <c:dLbl>
              <c:idx val="21"/>
              <c:tx>
                <c:strRef>
                  <c:f>'Covod_19 mortality'!$I$311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{ED85751A-313D-5849-9424-1FA8C8C7B4A0}</c15:txfldGUID>
                      <c15:f>'Covod_19 mortality'!$I$311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7DA7-8D44-B476-7A171408A190}"/>
                </c:ext>
              </c:extLst>
            </c:dLbl>
            <c:dLbl>
              <c:idx val="22"/>
              <c:tx>
                <c:strRef>
                  <c:f>'Covod_19 mortality'!$I$312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{6D82DC6D-1D2D-1B4A-AAE9-3E62CFDC4100}</c15:txfldGUID>
                      <c15:f>'Covod_19 mortality'!$I$312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7DA7-8D44-B476-7A171408A190}"/>
                </c:ext>
              </c:extLst>
            </c:dLbl>
            <c:dLbl>
              <c:idx val="23"/>
              <c:tx>
                <c:strRef>
                  <c:f>'Covod_19 mortality'!$I$313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{E4821464-8FF1-CD45-9EE6-4EAF29DD5422}</c15:txfldGUID>
                      <c15:f>'Covod_19 mortality'!$I$313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7DA7-8D44-B476-7A171408A190}"/>
                </c:ext>
              </c:extLst>
            </c:dLbl>
            <c:dLbl>
              <c:idx val="24"/>
              <c:tx>
                <c:strRef>
                  <c:f>'Covod_19 mortality'!$I$314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{75EBF3F3-C098-624A-9DEA-3197CCBAEB27}</c15:txfldGUID>
                      <c15:f>'Covod_19 mortality'!$I$314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7DA7-8D44-B476-7A171408A190}"/>
                </c:ext>
              </c:extLst>
            </c:dLbl>
            <c:dLbl>
              <c:idx val="25"/>
              <c:tx>
                <c:strRef>
                  <c:f>'Covod_19 mortality'!$I$315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{9CF8A99E-3E50-6D4E-9D9F-A49CB417FC24}</c15:txfldGUID>
                      <c15:f>'Covod_19 mortality'!$I$315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7DA7-8D44-B476-7A171408A190}"/>
                </c:ext>
              </c:extLst>
            </c:dLbl>
            <c:dLbl>
              <c:idx val="26"/>
              <c:tx>
                <c:strRef>
                  <c:f>'Covod_19 mortality'!$I$316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{2C0DF52D-1883-2646-8DF0-62824FE99554}</c15:txfldGUID>
                      <c15:f>'Covod_19 mortality'!$I$316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7DA7-8D44-B476-7A171408A190}"/>
                </c:ext>
              </c:extLst>
            </c:dLbl>
            <c:dLbl>
              <c:idx val="27"/>
              <c:tx>
                <c:strRef>
                  <c:f>'Covod_19 mortality'!$I$317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{94406DA1-7709-354E-B8AB-F030C3860A08}</c15:txfldGUID>
                      <c15:f>'Covod_19 mortality'!$I$317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7DA7-8D44-B476-7A171408A190}"/>
                </c:ext>
              </c:extLst>
            </c:dLbl>
            <c:dLbl>
              <c:idx val="28"/>
              <c:tx>
                <c:strRef>
                  <c:f>'Covod_19 mortality'!$I$318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{89544F0B-B511-9940-A505-4F7E719F1B71}</c15:txfldGUID>
                      <c15:f>'Covod_19 mortality'!$I$318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7DA7-8D44-B476-7A171408A190}"/>
                </c:ext>
              </c:extLst>
            </c:dLbl>
            <c:dLbl>
              <c:idx val="29"/>
              <c:tx>
                <c:strRef>
                  <c:f>'Covod_19 mortality'!$I$319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{50A8959D-E04B-9749-AD59-A863131430B7}</c15:txfldGUID>
                      <c15:f>'Covod_19 mortality'!$I$319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7DA7-8D44-B476-7A171408A190}"/>
                </c:ext>
              </c:extLst>
            </c:dLbl>
            <c:dLbl>
              <c:idx val="30"/>
              <c:tx>
                <c:strRef>
                  <c:f>'Covod_19 mortality'!$I$320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{A68D773B-6251-6243-8D4E-C4FD44FCC69D}</c15:txfldGUID>
                      <c15:f>'Covod_19 mortality'!$I$320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7DA7-8D44-B476-7A171408A190}"/>
                </c:ext>
              </c:extLst>
            </c:dLbl>
            <c:dLbl>
              <c:idx val="31"/>
              <c:tx>
                <c:strRef>
                  <c:f>'Covod_19 mortality'!$I$321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{40EF3F27-2AFB-F14E-9942-8322E0610E09}</c15:txfldGUID>
                      <c15:f>'Covod_19 mortality'!$I$321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7DA7-8D44-B476-7A171408A190}"/>
                </c:ext>
              </c:extLst>
            </c:dLbl>
            <c:dLbl>
              <c:idx val="32"/>
              <c:tx>
                <c:strRef>
                  <c:f>'Covod_19 mortality'!$I$322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{66E30BAD-F15C-D247-B626-BD1976CE06A6}</c15:txfldGUID>
                      <c15:f>'Covod_19 mortality'!$I$322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7DA7-8D44-B476-7A171408A190}"/>
                </c:ext>
              </c:extLst>
            </c:dLbl>
            <c:dLbl>
              <c:idx val="33"/>
              <c:tx>
                <c:strRef>
                  <c:f>'Covod_19 mortality'!$I$323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{4A71D44A-22DF-F840-BD57-306B6FA1880D}</c15:txfldGUID>
                      <c15:f>'Covod_19 mortality'!$I$323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7DA7-8D44-B476-7A171408A190}"/>
                </c:ext>
              </c:extLst>
            </c:dLbl>
            <c:dLbl>
              <c:idx val="34"/>
              <c:tx>
                <c:strRef>
                  <c:f>'Covod_19 mortality'!$I$324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{B1C265AE-CCE2-7842-9372-416C6B3BF0F8}</c15:txfldGUID>
                      <c15:f>'Covod_19 mortality'!$I$324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7DA7-8D44-B476-7A171408A190}"/>
                </c:ext>
              </c:extLst>
            </c:dLbl>
            <c:dLbl>
              <c:idx val="35"/>
              <c:tx>
                <c:strRef>
                  <c:f>'Covod_19 mortality'!$I$325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{A79E127C-2667-E045-BD1B-C19C242564E5}</c15:txfldGUID>
                      <c15:f>'Covod_19 mortality'!$I$325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7DA7-8D44-B476-7A171408A190}"/>
                </c:ext>
              </c:extLst>
            </c:dLbl>
            <c:dLbl>
              <c:idx val="36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{EFD27763-8892-994F-822D-E8DBC7382F93}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7DA7-8D44-B476-7A171408A190}"/>
                </c:ext>
              </c:extLst>
            </c:dLbl>
            <c:dLbl>
              <c:idx val="37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{47F2D3B7-67AA-6D44-9CF5-87B470D458B0}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7DA7-8D44-B476-7A171408A190}"/>
                </c:ext>
              </c:extLst>
            </c:dLbl>
            <c:dLbl>
              <c:idx val="38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{E90938BF-2902-5840-9F62-1830CFB7A521}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7DA7-8D44-B476-7A171408A190}"/>
                </c:ext>
              </c:extLst>
            </c:dLbl>
            <c:dLbl>
              <c:idx val="39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{3C39CAC1-8A5E-2942-ADDD-777C17835FC7}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7DA7-8D44-B476-7A171408A190}"/>
                </c:ext>
              </c:extLst>
            </c:dLbl>
            <c:dLbl>
              <c:idx val="40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{51C2D4B1-C24B-F444-8309-FEF1CCA96997}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7DA7-8D44-B476-7A171408A190}"/>
                </c:ext>
              </c:extLst>
            </c:dLbl>
            <c:dLbl>
              <c:idx val="41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{7FD926CD-F63B-9641-ADFF-58FE7178E231}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7DA7-8D44-B476-7A171408A190}"/>
                </c:ext>
              </c:extLst>
            </c:dLbl>
            <c:dLbl>
              <c:idx val="42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{C10E95CE-5388-8A43-8008-FD900A27B533}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7DA7-8D44-B476-7A171408A190}"/>
                </c:ext>
              </c:extLst>
            </c:dLbl>
            <c:dLbl>
              <c:idx val="43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{9DB73E63-9F44-B545-B56B-EC2599268211}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7DA7-8D44-B476-7A171408A190}"/>
                </c:ext>
              </c:extLst>
            </c:dLbl>
            <c:dLbl>
              <c:idx val="44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{22F8B396-E80F-DA44-BA01-262A1C44475E}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7DA7-8D44-B476-7A171408A190}"/>
                </c:ext>
              </c:extLst>
            </c:dLbl>
            <c:dLbl>
              <c:idx val="45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{9DB3D532-E5C4-EF4B-9E57-CBF7E3BBCCE7}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2-7DA7-8D44-B476-7A171408A190}"/>
                </c:ext>
              </c:extLst>
            </c:dLbl>
            <c:dLbl>
              <c:idx val="46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{75F41D9D-5031-D74D-A8C4-5090CEE578AD}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7DA7-8D44-B476-7A171408A190}"/>
                </c:ext>
              </c:extLst>
            </c:dLbl>
            <c:dLbl>
              <c:idx val="47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{7FEBE2F0-A03D-B84E-A28C-7B5515330311}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7DA7-8D44-B476-7A171408A190}"/>
                </c:ext>
              </c:extLst>
            </c:dLbl>
            <c:dLbl>
              <c:idx val="48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{C3DA58F8-C435-074F-8F6C-A9C529A569D2}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7DA7-8D44-B476-7A171408A190}"/>
                </c:ext>
              </c:extLst>
            </c:dLbl>
            <c:dLbl>
              <c:idx val="49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{462429A0-C54F-2E41-AF27-B010F9199446}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7DA7-8D44-B476-7A171408A190}"/>
                </c:ext>
              </c:extLst>
            </c:dLbl>
            <c:dLbl>
              <c:idx val="50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{ABB38278-3F45-B247-9BAA-069E8382856F}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7DA7-8D44-B476-7A171408A190}"/>
                </c:ext>
              </c:extLst>
            </c:dLbl>
            <c:dLbl>
              <c:idx val="51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{C59D760B-CB69-FF46-9DEF-A6464DA70CAA}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7DA7-8D44-B476-7A171408A190}"/>
                </c:ext>
              </c:extLst>
            </c:dLbl>
            <c:dLbl>
              <c:idx val="52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{B93FFE7E-8329-0E49-B403-2FFE551A9FD2}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7DA7-8D44-B476-7A171408A190}"/>
                </c:ext>
              </c:extLst>
            </c:dLbl>
            <c:dLbl>
              <c:idx val="53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{43FFA6F2-9802-0B4E-8B20-79B5DDF86483}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7DA7-8D44-B476-7A171408A190}"/>
                </c:ext>
              </c:extLst>
            </c:dLbl>
            <c:dLbl>
              <c:idx val="54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{B6241EAD-4292-1C4B-B7B3-E9A6D1A7095E}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7DA7-8D44-B476-7A171408A190}"/>
                </c:ext>
              </c:extLst>
            </c:dLbl>
            <c:dLbl>
              <c:idx val="55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{7BE08368-E9CC-1C4D-BF6D-7BF3B9B8E1EC}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7DA7-8D44-B476-7A171408A190}"/>
                </c:ext>
              </c:extLst>
            </c:dLbl>
            <c:dLbl>
              <c:idx val="56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{781803E6-D9B5-0540-95E1-37ED60A1691C}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7DA7-8D44-B476-7A171408A190}"/>
                </c:ext>
              </c:extLst>
            </c:dLbl>
            <c:dLbl>
              <c:idx val="57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{96F7CD63-DADC-B44C-B9CD-7B8E09659E8E}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7DA7-8D44-B476-7A171408A190}"/>
                </c:ext>
              </c:extLst>
            </c:dLbl>
            <c:dLbl>
              <c:idx val="58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{95F6FEEB-3FDE-9849-95DA-8E778D9B3199}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7DA7-8D44-B476-7A171408A190}"/>
                </c:ext>
              </c:extLst>
            </c:dLbl>
            <c:dLbl>
              <c:idx val="59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{BA906027-D3AF-9C46-BFCF-4F76A67613E7}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7DA7-8D44-B476-7A171408A190}"/>
                </c:ext>
              </c:extLst>
            </c:dLbl>
            <c:dLbl>
              <c:idx val="60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{AC9C930F-628A-FA42-8EA0-385988BB760B}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7DA7-8D44-B476-7A171408A190}"/>
                </c:ext>
              </c:extLst>
            </c:dLbl>
            <c:dLbl>
              <c:idx val="61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{EFA1721F-0B35-5546-8FF6-36B2090F6B59}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7DA7-8D44-B476-7A171408A190}"/>
                </c:ext>
              </c:extLst>
            </c:dLbl>
            <c:dLbl>
              <c:idx val="62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{7C041E9A-9461-4745-A3B2-D89B5D915FE2}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7DA7-8D44-B476-7A171408A190}"/>
                </c:ext>
              </c:extLst>
            </c:dLbl>
            <c:dLbl>
              <c:idx val="63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{9B10EE20-AA88-3547-8B7A-F9EED4706DB0}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7DA7-8D44-B476-7A171408A190}"/>
                </c:ext>
              </c:extLst>
            </c:dLbl>
            <c:dLbl>
              <c:idx val="64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{8B8AF45E-AC72-FB4A-BAF3-A1B0B2229F0C}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7DA7-8D44-B476-7A171408A190}"/>
                </c:ext>
              </c:extLst>
            </c:dLbl>
            <c:dLbl>
              <c:idx val="65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{DFE49EAF-E916-FD47-87F6-3F3E2B086A0D}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7DA7-8D44-B476-7A171408A190}"/>
                </c:ext>
              </c:extLst>
            </c:dLbl>
            <c:dLbl>
              <c:idx val="66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{F4D8C887-1FA1-7747-BC94-19A3C54446F5}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7DA7-8D44-B476-7A171408A190}"/>
                </c:ext>
              </c:extLst>
            </c:dLbl>
            <c:dLbl>
              <c:idx val="67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{8E96DE60-D60C-B249-B0C1-B839490618D5}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8-7DA7-8D44-B476-7A171408A190}"/>
                </c:ext>
              </c:extLst>
            </c:dLbl>
            <c:dLbl>
              <c:idx val="68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{36FF008F-9420-274E-B733-F525749B0249}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7DA7-8D44-B476-7A171408A190}"/>
                </c:ext>
              </c:extLst>
            </c:dLbl>
            <c:dLbl>
              <c:idx val="69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{710FF00A-72FF-814D-9FA9-6CA65D8EAE6E}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7DA7-8D44-B476-7A171408A190}"/>
                </c:ext>
              </c:extLst>
            </c:dLbl>
            <c:dLbl>
              <c:idx val="70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{FC196569-640D-5945-8503-13BE0913EA74}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7DA7-8D44-B476-7A171408A190}"/>
                </c:ext>
              </c:extLst>
            </c:dLbl>
            <c:dLbl>
              <c:idx val="71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{72F4411E-18BA-1446-9F6C-71478A0BAFB9}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7DA7-8D44-B476-7A171408A190}"/>
                </c:ext>
              </c:extLst>
            </c:dLbl>
            <c:dLbl>
              <c:idx val="72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{F3BE2237-3549-9B45-AF9B-35F620F7F69B}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7DA7-8D44-B476-7A171408A190}"/>
                </c:ext>
              </c:extLst>
            </c:dLbl>
            <c:dLbl>
              <c:idx val="73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{451C6A1A-3AA3-7841-A4BF-BDD4DB5E3C7C}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7DA7-8D44-B476-7A171408A190}"/>
                </c:ext>
              </c:extLst>
            </c:dLbl>
            <c:dLbl>
              <c:idx val="74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{E9F51A2A-8642-504B-8304-5751662813C2}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7DA7-8D44-B476-7A171408A190}"/>
                </c:ext>
              </c:extLst>
            </c:dLbl>
            <c:dLbl>
              <c:idx val="75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{6DA6A745-1E14-CD47-BAB2-FC6CB0CED58F}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7DA7-8D44-B476-7A171408A190}"/>
                </c:ext>
              </c:extLst>
            </c:dLbl>
            <c:dLbl>
              <c:idx val="76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{B844F9AA-E9F8-EB40-B25C-BDD218FD5D5C}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7DA7-8D44-B476-7A171408A190}"/>
                </c:ext>
              </c:extLst>
            </c:dLbl>
            <c:dLbl>
              <c:idx val="77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{385618C8-B6ED-644E-B340-80D2CBA4DD41}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7DA7-8D44-B476-7A171408A190}"/>
                </c:ext>
              </c:extLst>
            </c:dLbl>
            <c:dLbl>
              <c:idx val="78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{6123A5F4-30E3-CB41-9A3E-1C836F4FB777}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7DA7-8D44-B476-7A171408A190}"/>
                </c:ext>
              </c:extLst>
            </c:dLbl>
            <c:dLbl>
              <c:idx val="79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{7ECBC15D-A3D8-1B46-8C51-E819A712702F}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7DA7-8D44-B476-7A171408A190}"/>
                </c:ext>
              </c:extLst>
            </c:dLbl>
            <c:dLbl>
              <c:idx val="80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{47CD5C2F-6EEB-124A-A90A-7CED5E30FE9B}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7DA7-8D44-B476-7A171408A190}"/>
                </c:ext>
              </c:extLst>
            </c:dLbl>
            <c:dLbl>
              <c:idx val="81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{C387CEAD-32EE-6849-B968-16F5DB4638A3}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7DA7-8D44-B476-7A171408A190}"/>
                </c:ext>
              </c:extLst>
            </c:dLbl>
            <c:dLbl>
              <c:idx val="82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{71A5DA23-1D16-324D-91AD-0B18B41F61C1}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7DA7-8D44-B476-7A171408A190}"/>
                </c:ext>
              </c:extLst>
            </c:dLbl>
            <c:dLbl>
              <c:idx val="83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{2748D69D-8A18-2E44-B6EC-352AEB2EADAF}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mortality'!$G$290:$G$349</c:f>
              <c:numCache>
                <c:formatCode>0.00</c:formatCode>
                <c:ptCount val="60"/>
                <c:pt idx="0">
                  <c:v>-25.071428571428555</c:v>
                </c:pt>
                <c:pt idx="1">
                  <c:v>-35.857142857142833</c:v>
                </c:pt>
                <c:pt idx="2">
                  <c:v>-34.35714285714289</c:v>
                </c:pt>
                <c:pt idx="3">
                  <c:v>-26.964285714285722</c:v>
                </c:pt>
                <c:pt idx="4">
                  <c:v>-19.964285714285722</c:v>
                </c:pt>
                <c:pt idx="5">
                  <c:v>-28.607142857142833</c:v>
                </c:pt>
                <c:pt idx="6">
                  <c:v>-37.714285714285722</c:v>
                </c:pt>
                <c:pt idx="7">
                  <c:v>-22.928571428571445</c:v>
                </c:pt>
                <c:pt idx="8">
                  <c:v>-4.928571428571388</c:v>
                </c:pt>
                <c:pt idx="9">
                  <c:v>-15.214285714285722</c:v>
                </c:pt>
                <c:pt idx="10">
                  <c:v>-39.571428571428584</c:v>
                </c:pt>
                <c:pt idx="11">
                  <c:v>-36.357142857142861</c:v>
                </c:pt>
                <c:pt idx="12">
                  <c:v>-12.821428571428584</c:v>
                </c:pt>
                <c:pt idx="13">
                  <c:v>-3.75</c:v>
                </c:pt>
                <c:pt idx="14">
                  <c:v>-16.821428571428555</c:v>
                </c:pt>
                <c:pt idx="15">
                  <c:v>-31.107142857142833</c:v>
                </c:pt>
                <c:pt idx="16">
                  <c:v>-16.785714285714306</c:v>
                </c:pt>
                <c:pt idx="17">
                  <c:v>8.2857142857142776</c:v>
                </c:pt>
                <c:pt idx="18">
                  <c:v>0.89285714285716722</c:v>
                </c:pt>
                <c:pt idx="19">
                  <c:v>-13.821428571428584</c:v>
                </c:pt>
                <c:pt idx="20">
                  <c:v>-11</c:v>
                </c:pt>
                <c:pt idx="21">
                  <c:v>-9.464285714285694</c:v>
                </c:pt>
                <c:pt idx="22">
                  <c:v>-18.183673469387827</c:v>
                </c:pt>
                <c:pt idx="23">
                  <c:v>-11.679846938775626</c:v>
                </c:pt>
                <c:pt idx="24">
                  <c:v>5.8558673469387941</c:v>
                </c:pt>
                <c:pt idx="25">
                  <c:v>-2.4872448979591297</c:v>
                </c:pt>
                <c:pt idx="26">
                  <c:v>-15.390306122449005</c:v>
                </c:pt>
                <c:pt idx="27">
                  <c:v>-19.179846938775484</c:v>
                </c:pt>
                <c:pt idx="28">
                  <c:v>-21.383928571428442</c:v>
                </c:pt>
                <c:pt idx="29">
                  <c:v>-12.466836734693715</c:v>
                </c:pt>
                <c:pt idx="30">
                  <c:v>-17.784438775510097</c:v>
                </c:pt>
                <c:pt idx="31">
                  <c:v>-35.1415816326532</c:v>
                </c:pt>
                <c:pt idx="32">
                  <c:v>-27.278061224490045</c:v>
                </c:pt>
                <c:pt idx="33">
                  <c:v>-15.243622448979551</c:v>
                </c:pt>
                <c:pt idx="34">
                  <c:v>-19.239795918367236</c:v>
                </c:pt>
                <c:pt idx="35">
                  <c:v>-26.479931972789153</c:v>
                </c:pt>
                <c:pt idx="36">
                  <c:v>-27.621785714285707</c:v>
                </c:pt>
                <c:pt idx="37">
                  <c:v>-23.625301587301433</c:v>
                </c:pt>
                <c:pt idx="38">
                  <c:v>-18.600343915343725</c:v>
                </c:pt>
                <c:pt idx="39">
                  <c:v>-13.807745729402868</c:v>
                </c:pt>
                <c:pt idx="40">
                  <c:v>-12.160614074074278</c:v>
                </c:pt>
                <c:pt idx="41">
                  <c:v>-9.7321238871254518</c:v>
                </c:pt>
                <c:pt idx="42">
                  <c:v>-3.966977426858258</c:v>
                </c:pt>
                <c:pt idx="43">
                  <c:v>-1.3344585498280139</c:v>
                </c:pt>
                <c:pt idx="44">
                  <c:v>-2.1197619648993555</c:v>
                </c:pt>
                <c:pt idx="45">
                  <c:v>-2.4194266432640301</c:v>
                </c:pt>
                <c:pt idx="46">
                  <c:v>-2.2911665931520218</c:v>
                </c:pt>
                <c:pt idx="47">
                  <c:v>-1.876611282941667</c:v>
                </c:pt>
                <c:pt idx="48">
                  <c:v>-1.3468094108666264</c:v>
                </c:pt>
                <c:pt idx="49">
                  <c:v>-0.77612479501684506</c:v>
                </c:pt>
                <c:pt idx="50">
                  <c:v>-0.25037713325699373</c:v>
                </c:pt>
                <c:pt idx="51">
                  <c:v>0.13792069505793081</c:v>
                </c:pt>
                <c:pt idx="52">
                  <c:v>0.34119913003645963</c:v>
                </c:pt>
                <c:pt idx="53">
                  <c:v>0.32850415928974791</c:v>
                </c:pt>
                <c:pt idx="54">
                  <c:v>0.26642203885763771</c:v>
                </c:pt>
                <c:pt idx="55">
                  <c:v>0.31286637169676912</c:v>
                </c:pt>
                <c:pt idx="56">
                  <c:v>0.33312322710814135</c:v>
                </c:pt>
                <c:pt idx="57">
                  <c:v>0.23331757536646669</c:v>
                </c:pt>
                <c:pt idx="58">
                  <c:v>0</c:v>
                </c:pt>
                <c:pt idx="59">
                  <c:v>-0.16666666666666652</c:v>
                </c:pt>
              </c:numCache>
            </c:numRef>
          </c:xVal>
          <c:yVal>
            <c:numRef>
              <c:f>'Covod_19 mortality'!$H$290:$H$349</c:f>
              <c:numCache>
                <c:formatCode>General</c:formatCode>
                <c:ptCount val="60"/>
                <c:pt idx="0">
                  <c:v>784.71428571428567</c:v>
                </c:pt>
                <c:pt idx="1">
                  <c:v>750.28571428571433</c:v>
                </c:pt>
                <c:pt idx="2">
                  <c:v>713</c:v>
                </c:pt>
                <c:pt idx="3">
                  <c:v>681.57142857142856</c:v>
                </c:pt>
                <c:pt idx="4">
                  <c:v>659.07142857142856</c:v>
                </c:pt>
                <c:pt idx="5">
                  <c:v>641.64285714285711</c:v>
                </c:pt>
                <c:pt idx="6">
                  <c:v>601.85714285714289</c:v>
                </c:pt>
                <c:pt idx="7">
                  <c:v>566.21428571428567</c:v>
                </c:pt>
                <c:pt idx="8">
                  <c:v>556</c:v>
                </c:pt>
                <c:pt idx="9">
                  <c:v>556.35714285714289</c:v>
                </c:pt>
                <c:pt idx="10">
                  <c:v>525.57142857142856</c:v>
                </c:pt>
                <c:pt idx="11">
                  <c:v>477.21428571428572</c:v>
                </c:pt>
                <c:pt idx="12">
                  <c:v>452.85714285714283</c:v>
                </c:pt>
                <c:pt idx="13">
                  <c:v>451.57142857142856</c:v>
                </c:pt>
                <c:pt idx="14">
                  <c:v>445.35714285714283</c:v>
                </c:pt>
                <c:pt idx="15">
                  <c:v>417.92857142857144</c:v>
                </c:pt>
                <c:pt idx="16">
                  <c:v>383.14285714285717</c:v>
                </c:pt>
                <c:pt idx="17">
                  <c:v>384.35714285714283</c:v>
                </c:pt>
                <c:pt idx="18">
                  <c:v>399.71428571428572</c:v>
                </c:pt>
                <c:pt idx="19">
                  <c:v>386.14285714285717</c:v>
                </c:pt>
                <c:pt idx="20">
                  <c:v>372.07142857142856</c:v>
                </c:pt>
                <c:pt idx="21">
                  <c:v>364.14285714285717</c:v>
                </c:pt>
                <c:pt idx="22">
                  <c:v>353.14285714285717</c:v>
                </c:pt>
                <c:pt idx="23">
                  <c:v>327.77551020408151</c:v>
                </c:pt>
                <c:pt idx="24">
                  <c:v>329.78316326530592</c:v>
                </c:pt>
                <c:pt idx="25">
                  <c:v>339.4872448979591</c:v>
                </c:pt>
                <c:pt idx="26">
                  <c:v>324.80867346938766</c:v>
                </c:pt>
                <c:pt idx="27">
                  <c:v>308.70663265306109</c:v>
                </c:pt>
                <c:pt idx="28">
                  <c:v>286.44897959183669</c:v>
                </c:pt>
                <c:pt idx="29">
                  <c:v>265.93877551020421</c:v>
                </c:pt>
                <c:pt idx="30">
                  <c:v>261.51530612244926</c:v>
                </c:pt>
                <c:pt idx="31">
                  <c:v>230.36989795918402</c:v>
                </c:pt>
                <c:pt idx="32">
                  <c:v>191.23214285714286</c:v>
                </c:pt>
                <c:pt idx="33">
                  <c:v>175.81377551020393</c:v>
                </c:pt>
                <c:pt idx="34">
                  <c:v>160.74489795918376</c:v>
                </c:pt>
                <c:pt idx="35">
                  <c:v>137.33418367346945</c:v>
                </c:pt>
                <c:pt idx="36">
                  <c:v>107.78503401360545</c:v>
                </c:pt>
                <c:pt idx="37">
                  <c:v>82.09061224489804</c:v>
                </c:pt>
                <c:pt idx="38">
                  <c:v>60.534430839002589</c:v>
                </c:pt>
                <c:pt idx="39">
                  <c:v>44.88992441421059</c:v>
                </c:pt>
                <c:pt idx="40">
                  <c:v>32.918939380196854</c:v>
                </c:pt>
                <c:pt idx="41">
                  <c:v>20.568696266062034</c:v>
                </c:pt>
                <c:pt idx="42">
                  <c:v>13.45469160594595</c:v>
                </c:pt>
                <c:pt idx="43">
                  <c:v>12.634741412345518</c:v>
                </c:pt>
                <c:pt idx="44">
                  <c:v>10.785774506289922</c:v>
                </c:pt>
                <c:pt idx="45">
                  <c:v>8.3952174825468067</c:v>
                </c:pt>
                <c:pt idx="46">
                  <c:v>5.9469212197618617</c:v>
                </c:pt>
                <c:pt idx="47">
                  <c:v>3.8128842962427631</c:v>
                </c:pt>
                <c:pt idx="48">
                  <c:v>2.1936986538785277</c:v>
                </c:pt>
                <c:pt idx="49">
                  <c:v>1.1192654745095101</c:v>
                </c:pt>
                <c:pt idx="50">
                  <c:v>0.64144906384483746</c:v>
                </c:pt>
                <c:pt idx="51">
                  <c:v>0.61851120799552262</c:v>
                </c:pt>
                <c:pt idx="52">
                  <c:v>0.91729045396069908</c:v>
                </c:pt>
                <c:pt idx="53">
                  <c:v>1.3009094680684419</c:v>
                </c:pt>
                <c:pt idx="54">
                  <c:v>1.5742987725401949</c:v>
                </c:pt>
                <c:pt idx="55">
                  <c:v>1.8337535457837173</c:v>
                </c:pt>
                <c:pt idx="56">
                  <c:v>2.2000315159337331</c:v>
                </c:pt>
                <c:pt idx="57">
                  <c:v>2.5</c:v>
                </c:pt>
                <c:pt idx="58">
                  <c:v>2.6666666666666665</c:v>
                </c:pt>
                <c:pt idx="59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9-7DA7-8D44-B476-7A171408A190}"/>
            </c:ext>
          </c:extLst>
        </c:ser>
        <c:ser>
          <c:idx val="4"/>
          <c:order val="3"/>
          <c:tx>
            <c:v>Germany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mortality'!$I$398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{B12E6356-2B39-5E46-AEED-4BB864C897B0}</c15:txfldGUID>
                      <c15:f>'Covod_19 mortality'!$I$398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7DA7-8D44-B476-7A171408A190}"/>
                </c:ext>
              </c:extLst>
            </c:dLbl>
            <c:dLbl>
              <c:idx val="1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{94F04D51-EEEB-8C4F-8AD3-B25941C7C007}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7DA7-8D44-B476-7A171408A190}"/>
                </c:ext>
              </c:extLst>
            </c:dLbl>
            <c:dLbl>
              <c:idx val="2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{1FEFBAB5-E280-4349-96A6-1C5B520B859D}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7DA7-8D44-B476-7A171408A190}"/>
                </c:ext>
              </c:extLst>
            </c:dLbl>
            <c:dLbl>
              <c:idx val="3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{965A1115-DBC2-3C48-8912-2CDA1D9132E7}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7DA7-8D44-B476-7A171408A190}"/>
                </c:ext>
              </c:extLst>
            </c:dLbl>
            <c:dLbl>
              <c:idx val="4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{4BA06313-70F1-4047-80DD-484A9E2D7B57}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E-7DA7-8D44-B476-7A171408A190}"/>
                </c:ext>
              </c:extLst>
            </c:dLbl>
            <c:dLbl>
              <c:idx val="5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{82CE3AC0-AB2E-2240-8BC6-A17E098D765C}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7DA7-8D44-B476-7A171408A190}"/>
                </c:ext>
              </c:extLst>
            </c:dLbl>
            <c:dLbl>
              <c:idx val="6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{22C22669-9CAB-0446-8D70-8C44DB1F1797}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7DA7-8D44-B476-7A171408A190}"/>
                </c:ext>
              </c:extLst>
            </c:dLbl>
            <c:dLbl>
              <c:idx val="7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{C2F13116-7345-3041-8107-96C98E7B752E}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7DA7-8D44-B476-7A171408A190}"/>
                </c:ext>
              </c:extLst>
            </c:dLbl>
            <c:dLbl>
              <c:idx val="8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{039BA9A5-843E-7C41-AD57-054899995A63}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7DA7-8D44-B476-7A171408A190}"/>
                </c:ext>
              </c:extLst>
            </c:dLbl>
            <c:dLbl>
              <c:idx val="9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{6E3B581D-4CDC-6042-B62E-0D0D82B51F9B}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7DA7-8D44-B476-7A171408A190}"/>
                </c:ext>
              </c:extLst>
            </c:dLbl>
            <c:dLbl>
              <c:idx val="10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{5041A99D-7B1E-D348-925B-E709A6A1E5C4}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7DA7-8D44-B476-7A171408A190}"/>
                </c:ext>
              </c:extLst>
            </c:dLbl>
            <c:dLbl>
              <c:idx val="11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{AFF64D1E-A5BA-5442-B7F8-AA65234851C9}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7DA7-8D44-B476-7A171408A190}"/>
                </c:ext>
              </c:extLst>
            </c:dLbl>
            <c:dLbl>
              <c:idx val="12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{D3719A12-6F66-824B-B7E7-9319513C9E06}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7DA7-8D44-B476-7A171408A190}"/>
                </c:ext>
              </c:extLst>
            </c:dLbl>
            <c:dLbl>
              <c:idx val="13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{AEC1D741-E535-5449-99FF-02E5A9054673}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7DA7-8D44-B476-7A171408A190}"/>
                </c:ext>
              </c:extLst>
            </c:dLbl>
            <c:dLbl>
              <c:idx val="14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{40AE5679-75A7-334F-933B-D6AD2EA70379}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7DA7-8D44-B476-7A171408A190}"/>
                </c:ext>
              </c:extLst>
            </c:dLbl>
            <c:dLbl>
              <c:idx val="15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{B41EFC2E-E218-9349-9BDF-367563A6E2CB}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7DA7-8D44-B476-7A171408A190}"/>
                </c:ext>
              </c:extLst>
            </c:dLbl>
            <c:dLbl>
              <c:idx val="16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{BFB525B7-D810-C742-A5E7-D9ACF32BF027}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7DA7-8D44-B476-7A171408A190}"/>
                </c:ext>
              </c:extLst>
            </c:dLbl>
            <c:dLbl>
              <c:idx val="17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{C96AB717-8352-CD48-B7A0-1B06E2F7BF0D}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7DA7-8D44-B476-7A171408A190}"/>
                </c:ext>
              </c:extLst>
            </c:dLbl>
            <c:dLbl>
              <c:idx val="18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{5F5AC701-8BFF-004F-8D6D-B54112271E96}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7DA7-8D44-B476-7A171408A190}"/>
                </c:ext>
              </c:extLst>
            </c:dLbl>
            <c:dLbl>
              <c:idx val="19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{9B97DBD0-E81C-9249-9854-8049E0294E0A}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7DA7-8D44-B476-7A171408A190}"/>
                </c:ext>
              </c:extLst>
            </c:dLbl>
            <c:dLbl>
              <c:idx val="20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{292D6ECD-646C-4B4E-9E9F-16138A67FBC3}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7DA7-8D44-B476-7A171408A190}"/>
                </c:ext>
              </c:extLst>
            </c:dLbl>
            <c:dLbl>
              <c:idx val="21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{2799AFE1-CAD5-3F41-854B-18E3DFC4C185}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7DA7-8D44-B476-7A171408A190}"/>
                </c:ext>
              </c:extLst>
            </c:dLbl>
            <c:dLbl>
              <c:idx val="22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{2330F032-6041-B24A-94A5-B48278D06AFB}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7DA7-8D44-B476-7A171408A190}"/>
                </c:ext>
              </c:extLst>
            </c:dLbl>
            <c:dLbl>
              <c:idx val="23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{96F54EF2-9FD9-1C45-A883-3E6C04BB8892}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7DA7-8D44-B476-7A171408A190}"/>
                </c:ext>
              </c:extLst>
            </c:dLbl>
            <c:dLbl>
              <c:idx val="24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{A95B6C16-C7D5-A041-8428-A80485C408FE}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7DA7-8D44-B476-7A171408A190}"/>
                </c:ext>
              </c:extLst>
            </c:dLbl>
            <c:dLbl>
              <c:idx val="25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{06DCC92E-BC9A-DC41-A789-81F613503E67}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7DA7-8D44-B476-7A171408A190}"/>
                </c:ext>
              </c:extLst>
            </c:dLbl>
            <c:dLbl>
              <c:idx val="26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{974AEA50-3C7C-A344-8154-D0A49D0F6C7F}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7DA7-8D44-B476-7A171408A190}"/>
                </c:ext>
              </c:extLst>
            </c:dLbl>
            <c:dLbl>
              <c:idx val="27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{93655D36-6514-154C-896C-8398C1AECE89}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7DA7-8D44-B476-7A171408A190}"/>
                </c:ext>
              </c:extLst>
            </c:dLbl>
            <c:dLbl>
              <c:idx val="28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{0A8EC486-7B0B-4441-B878-1D85EA812034}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7DA7-8D44-B476-7A171408A190}"/>
                </c:ext>
              </c:extLst>
            </c:dLbl>
            <c:dLbl>
              <c:idx val="29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{F35DFFD0-3E7F-5248-BA64-32BA270D4062}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7DA7-8D44-B476-7A171408A190}"/>
                </c:ext>
              </c:extLst>
            </c:dLbl>
            <c:dLbl>
              <c:idx val="30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{008603B2-F9E6-E945-9868-DFFE0182FED1}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7DA7-8D44-B476-7A171408A190}"/>
                </c:ext>
              </c:extLst>
            </c:dLbl>
            <c:dLbl>
              <c:idx val="31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{039B2708-2DD2-B94D-B6A6-2C5FC150859B}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7DA7-8D44-B476-7A171408A190}"/>
                </c:ext>
              </c:extLst>
            </c:dLbl>
            <c:dLbl>
              <c:idx val="32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{40FED3F7-0F39-3F4E-BD40-0D5C406747F2}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7DA7-8D44-B476-7A171408A190}"/>
                </c:ext>
              </c:extLst>
            </c:dLbl>
            <c:dLbl>
              <c:idx val="33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{7011F90B-8CD2-8F44-BAA7-3F97F14583BE}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7DA7-8D44-B476-7A171408A190}"/>
                </c:ext>
              </c:extLst>
            </c:dLbl>
            <c:dLbl>
              <c:idx val="34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{6505E556-4F9F-FA41-B980-6EB2738FA24D}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7DA7-8D44-B476-7A171408A190}"/>
                </c:ext>
              </c:extLst>
            </c:dLbl>
            <c:dLbl>
              <c:idx val="35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{86D306B4-A486-3042-B5B3-2F7635A2C0A3}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7DA7-8D44-B476-7A171408A190}"/>
                </c:ext>
              </c:extLst>
            </c:dLbl>
            <c:dLbl>
              <c:idx val="36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{A11A0A81-12D0-7349-9941-88B8F24C62A5}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7DA7-8D44-B476-7A171408A190}"/>
                </c:ext>
              </c:extLst>
            </c:dLbl>
            <c:dLbl>
              <c:idx val="37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{699BFA4A-773F-3C4C-9C82-1DD9A90EEBF4}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7DA7-8D44-B476-7A171408A190}"/>
                </c:ext>
              </c:extLst>
            </c:dLbl>
            <c:dLbl>
              <c:idx val="38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{2BE8AD0E-DA21-144D-9D90-AE7830415850}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7DA7-8D44-B476-7A171408A190}"/>
                </c:ext>
              </c:extLst>
            </c:dLbl>
            <c:dLbl>
              <c:idx val="39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{03C37C89-6DB6-8A49-B4DD-E51CF4ACB4A0}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7DA7-8D44-B476-7A171408A190}"/>
                </c:ext>
              </c:extLst>
            </c:dLbl>
            <c:dLbl>
              <c:idx val="40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{100ECF1E-37AE-FE45-92C8-4C3C47A4C2DA}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7DA7-8D44-B476-7A171408A190}"/>
                </c:ext>
              </c:extLst>
            </c:dLbl>
            <c:dLbl>
              <c:idx val="41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{9416A7DC-18AE-7B47-92E6-CF142BD16F94}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7DA7-8D44-B476-7A171408A190}"/>
                </c:ext>
              </c:extLst>
            </c:dLbl>
            <c:dLbl>
              <c:idx val="42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{75327C93-604D-ED41-ADE5-9C0787B0298F}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7DA7-8D44-B476-7A171408A190}"/>
                </c:ext>
              </c:extLst>
            </c:dLbl>
            <c:dLbl>
              <c:idx val="43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{458AD056-7B14-504C-B509-DC95772D70FF}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7DA7-8D44-B476-7A171408A190}"/>
                </c:ext>
              </c:extLst>
            </c:dLbl>
            <c:dLbl>
              <c:idx val="44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{0BC22B36-9333-7743-B141-1619CE868783}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7DA7-8D44-B476-7A171408A190}"/>
                </c:ext>
              </c:extLst>
            </c:dLbl>
            <c:dLbl>
              <c:idx val="45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{467788E3-95D1-4B4A-96A8-B8DFF6BCA4B9}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7DA7-8D44-B476-7A171408A190}"/>
                </c:ext>
              </c:extLst>
            </c:dLbl>
            <c:dLbl>
              <c:idx val="46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{241118AA-CBFE-334E-A9FB-A872FFAD1CC8}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7DA7-8D44-B476-7A171408A190}"/>
                </c:ext>
              </c:extLst>
            </c:dLbl>
            <c:dLbl>
              <c:idx val="47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{4CCC08C8-7144-CE4D-96C0-E9075FC2D833}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9-7DA7-8D44-B476-7A171408A190}"/>
                </c:ext>
              </c:extLst>
            </c:dLbl>
            <c:dLbl>
              <c:idx val="48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{D2DF245C-8F70-B944-8D90-5C393D01FA3B}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A-7DA7-8D44-B476-7A171408A190}"/>
                </c:ext>
              </c:extLst>
            </c:dLbl>
            <c:dLbl>
              <c:idx val="49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{0F981A3C-44EC-7F4E-83D0-E9CC5F0DC385}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B-7DA7-8D44-B476-7A171408A190}"/>
                </c:ext>
              </c:extLst>
            </c:dLbl>
            <c:dLbl>
              <c:idx val="50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{7E95B4F2-F7AE-D24D-A0E7-ECE8F2672E7E}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C-7DA7-8D44-B476-7A171408A190}"/>
                </c:ext>
              </c:extLst>
            </c:dLbl>
            <c:dLbl>
              <c:idx val="51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{5B8327DF-3E26-EA43-BC36-F1CF41297C16}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D-7DA7-8D44-B476-7A171408A190}"/>
                </c:ext>
              </c:extLst>
            </c:dLbl>
            <c:dLbl>
              <c:idx val="52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{2087D17F-48BB-C84A-AFC6-53970BA8045C}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E-7DA7-8D44-B476-7A171408A190}"/>
                </c:ext>
              </c:extLst>
            </c:dLbl>
            <c:dLbl>
              <c:idx val="53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{220FA6E2-F2DC-1446-8A49-48C2ADBFF279}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F-7DA7-8D44-B476-7A171408A190}"/>
                </c:ext>
              </c:extLst>
            </c:dLbl>
            <c:dLbl>
              <c:idx val="54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{223B61B2-3452-D74C-8BC3-25B666C5F7DA}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0-7DA7-8D44-B476-7A171408A190}"/>
                </c:ext>
              </c:extLst>
            </c:dLbl>
            <c:dLbl>
              <c:idx val="55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{8343D4A0-5BC9-5A4B-BB0C-C74E65C32FD1}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1-7DA7-8D44-B476-7A171408A190}"/>
                </c:ext>
              </c:extLst>
            </c:dLbl>
            <c:dLbl>
              <c:idx val="56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{C0BDDB8B-0593-E243-AB42-6DD8C94AFE65}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2-7DA7-8D44-B476-7A171408A190}"/>
                </c:ext>
              </c:extLst>
            </c:dLbl>
            <c:dLbl>
              <c:idx val="57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{E95851EC-4D73-FE4C-8D0E-CC17A67A608B}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3-7DA7-8D44-B476-7A171408A190}"/>
                </c:ext>
              </c:extLst>
            </c:dLbl>
            <c:dLbl>
              <c:idx val="58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{014853A3-E1FD-C243-BDB1-FF5E9EE4FDFE}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4-7DA7-8D44-B476-7A171408A190}"/>
                </c:ext>
              </c:extLst>
            </c:dLbl>
            <c:dLbl>
              <c:idx val="59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{27B7C813-F692-6544-B8AC-C7FDB7947C44}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5-7DA7-8D44-B476-7A171408A190}"/>
                </c:ext>
              </c:extLst>
            </c:dLbl>
            <c:dLbl>
              <c:idx val="60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{6C492D9B-64F5-A947-A275-994A8D575F58}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6-7DA7-8D44-B476-7A171408A190}"/>
                </c:ext>
              </c:extLst>
            </c:dLbl>
            <c:dLbl>
              <c:idx val="61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{2E3803F7-C44B-CB42-A8FC-4785FA5C0413}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7-7DA7-8D44-B476-7A171408A190}"/>
                </c:ext>
              </c:extLst>
            </c:dLbl>
            <c:dLbl>
              <c:idx val="62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{94442FA6-1A78-4040-8D65-D1CCAACE17EC}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8-7DA7-8D44-B476-7A171408A190}"/>
                </c:ext>
              </c:extLst>
            </c:dLbl>
            <c:dLbl>
              <c:idx val="63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{E0CDD6A3-3F35-C943-9A5B-2216D366EF95}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9-7DA7-8D44-B476-7A171408A190}"/>
                </c:ext>
              </c:extLst>
            </c:dLbl>
            <c:dLbl>
              <c:idx val="64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{9DB44EB8-B0C2-8741-8230-07874D88A713}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A-7DA7-8D44-B476-7A171408A190}"/>
                </c:ext>
              </c:extLst>
            </c:dLbl>
            <c:dLbl>
              <c:idx val="65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{1F1F031A-FBE7-0A4F-A92B-9EE7DEE94E93}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B-7DA7-8D44-B476-7A171408A190}"/>
                </c:ext>
              </c:extLst>
            </c:dLbl>
            <c:dLbl>
              <c:idx val="66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{C4A12BF9-C13F-024B-960F-A0B084AB1DC1}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C-7DA7-8D44-B476-7A171408A190}"/>
                </c:ext>
              </c:extLst>
            </c:dLbl>
            <c:dLbl>
              <c:idx val="67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{CA2E55C6-E088-F248-BD1C-33E3EFF73CE1}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D-7DA7-8D44-B476-7A171408A190}"/>
                </c:ext>
              </c:extLst>
            </c:dLbl>
            <c:dLbl>
              <c:idx val="68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{4B6BA679-BC70-C849-9212-20F4A5441A63}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E-7DA7-8D44-B476-7A171408A190}"/>
                </c:ext>
              </c:extLst>
            </c:dLbl>
            <c:dLbl>
              <c:idx val="69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{0B8EA0B5-A25E-3E4F-8B34-BFC42DFB724B}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F-7DA7-8D44-B476-7A171408A190}"/>
                </c:ext>
              </c:extLst>
            </c:dLbl>
            <c:dLbl>
              <c:idx val="70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{D4403EB7-5D25-E745-8301-3B0C91D2E603}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0-7DA7-8D44-B476-7A171408A190}"/>
                </c:ext>
              </c:extLst>
            </c:dLbl>
            <c:dLbl>
              <c:idx val="71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{40640238-DDA6-8B4D-BC5B-E066814E5229}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1-7DA7-8D44-B476-7A171408A190}"/>
                </c:ext>
              </c:extLst>
            </c:dLbl>
            <c:dLbl>
              <c:idx val="72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{60A9E095-E481-6146-9AEA-5F4829E8C655}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2-7DA7-8D44-B476-7A171408A190}"/>
                </c:ext>
              </c:extLst>
            </c:dLbl>
            <c:dLbl>
              <c:idx val="73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{7D457713-3F00-2D4F-B54F-83AF706C25F7}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3-7DA7-8D44-B476-7A171408A190}"/>
                </c:ext>
              </c:extLst>
            </c:dLbl>
            <c:dLbl>
              <c:idx val="74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{C2E27EA1-3C10-6E4F-A8FD-EB71DC340DC5}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4-7DA7-8D44-B476-7A171408A190}"/>
                </c:ext>
              </c:extLst>
            </c:dLbl>
            <c:dLbl>
              <c:idx val="75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{3F9FB859-CECA-CF4A-8CE1-E91EEF3D7817}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5-7DA7-8D44-B476-7A171408A190}"/>
                </c:ext>
              </c:extLst>
            </c:dLbl>
            <c:dLbl>
              <c:idx val="76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{851C8FFA-BA5F-3141-9787-84486ECAA340}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6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mortality'!$G$398:$G$436</c:f>
              <c:numCache>
                <c:formatCode>0.00</c:formatCode>
                <c:ptCount val="39"/>
                <c:pt idx="0">
                  <c:v>-11.035714285714278</c:v>
                </c:pt>
                <c:pt idx="1">
                  <c:v>-15.892857142857139</c:v>
                </c:pt>
                <c:pt idx="2">
                  <c:v>-11.607142857142861</c:v>
                </c:pt>
                <c:pt idx="3">
                  <c:v>-7.1071428571428612</c:v>
                </c:pt>
                <c:pt idx="4">
                  <c:v>-5.5</c:v>
                </c:pt>
                <c:pt idx="5">
                  <c:v>-9.9642857142857153</c:v>
                </c:pt>
                <c:pt idx="6">
                  <c:v>-9.6428571428571459</c:v>
                </c:pt>
                <c:pt idx="7">
                  <c:v>1.1071428571428541</c:v>
                </c:pt>
                <c:pt idx="8">
                  <c:v>2</c:v>
                </c:pt>
                <c:pt idx="9">
                  <c:v>-2.3571428571428541</c:v>
                </c:pt>
                <c:pt idx="10">
                  <c:v>-3.6785714285714235</c:v>
                </c:pt>
                <c:pt idx="11">
                  <c:v>-5</c:v>
                </c:pt>
                <c:pt idx="12">
                  <c:v>-0.9642857142857153</c:v>
                </c:pt>
                <c:pt idx="13">
                  <c:v>-1.4285714285714306</c:v>
                </c:pt>
                <c:pt idx="14">
                  <c:v>-11.964285714285715</c:v>
                </c:pt>
                <c:pt idx="15">
                  <c:v>-16.142857142857142</c:v>
                </c:pt>
                <c:pt idx="16">
                  <c:v>-10.785714285714285</c:v>
                </c:pt>
                <c:pt idx="17">
                  <c:v>-3.4642857142857153</c:v>
                </c:pt>
                <c:pt idx="18">
                  <c:v>-1.4642857142857153</c:v>
                </c:pt>
                <c:pt idx="19">
                  <c:v>-3.4642857142857117</c:v>
                </c:pt>
                <c:pt idx="20">
                  <c:v>-3.8928571428571423</c:v>
                </c:pt>
                <c:pt idx="21">
                  <c:v>-2.9642857142857153</c:v>
                </c:pt>
                <c:pt idx="22">
                  <c:v>0.85714285714285765</c:v>
                </c:pt>
                <c:pt idx="23">
                  <c:v>1.8571428571428577</c:v>
                </c:pt>
                <c:pt idx="24">
                  <c:v>-0.2142857142857153</c:v>
                </c:pt>
                <c:pt idx="25">
                  <c:v>-0.9642857142857153</c:v>
                </c:pt>
                <c:pt idx="26">
                  <c:v>-1.678571428571427</c:v>
                </c:pt>
                <c:pt idx="27">
                  <c:v>-1.8571428571428577</c:v>
                </c:pt>
                <c:pt idx="28">
                  <c:v>-1.6428571428571459</c:v>
                </c:pt>
                <c:pt idx="29">
                  <c:v>-1.1428571428571423</c:v>
                </c:pt>
                <c:pt idx="30">
                  <c:v>-0.21428571428571175</c:v>
                </c:pt>
                <c:pt idx="31">
                  <c:v>-0.60714285714285765</c:v>
                </c:pt>
                <c:pt idx="32">
                  <c:v>-1.6785714285714306</c:v>
                </c:pt>
                <c:pt idx="33">
                  <c:v>-1.7440476190476168</c:v>
                </c:pt>
                <c:pt idx="34">
                  <c:v>-3.2857142857142847</c:v>
                </c:pt>
                <c:pt idx="35">
                  <c:v>-5.0416666666666679</c:v>
                </c:pt>
                <c:pt idx="36">
                  <c:v>-4.8333333333333339</c:v>
                </c:pt>
                <c:pt idx="37">
                  <c:v>-5</c:v>
                </c:pt>
                <c:pt idx="38">
                  <c:v>-5.3333333333333321</c:v>
                </c:pt>
              </c:numCache>
            </c:numRef>
          </c:xVal>
          <c:yVal>
            <c:numRef>
              <c:f>'Covod_19 mortality'!$H$398:$H$436</c:f>
              <c:numCache>
                <c:formatCode>General</c:formatCode>
                <c:ptCount val="39"/>
                <c:pt idx="0">
                  <c:v>176.35714285714286</c:v>
                </c:pt>
                <c:pt idx="1">
                  <c:v>159.71428571428572</c:v>
                </c:pt>
                <c:pt idx="2">
                  <c:v>144.57142857142858</c:v>
                </c:pt>
                <c:pt idx="3">
                  <c:v>136.5</c:v>
                </c:pt>
                <c:pt idx="4">
                  <c:v>130.35714285714286</c:v>
                </c:pt>
                <c:pt idx="5">
                  <c:v>125.5</c:v>
                </c:pt>
                <c:pt idx="6">
                  <c:v>110.42857142857143</c:v>
                </c:pt>
                <c:pt idx="7">
                  <c:v>106.21428571428571</c:v>
                </c:pt>
                <c:pt idx="8">
                  <c:v>112.64285714285714</c:v>
                </c:pt>
                <c:pt idx="9">
                  <c:v>110.21428571428571</c:v>
                </c:pt>
                <c:pt idx="10">
                  <c:v>107.92857142857143</c:v>
                </c:pt>
                <c:pt idx="11">
                  <c:v>102.85714285714286</c:v>
                </c:pt>
                <c:pt idx="12">
                  <c:v>97.928571428571431</c:v>
                </c:pt>
                <c:pt idx="13">
                  <c:v>100.92857142857143</c:v>
                </c:pt>
                <c:pt idx="14">
                  <c:v>95.071428571428569</c:v>
                </c:pt>
                <c:pt idx="15">
                  <c:v>77</c:v>
                </c:pt>
                <c:pt idx="16">
                  <c:v>62.785714285714285</c:v>
                </c:pt>
                <c:pt idx="17">
                  <c:v>55.428571428571431</c:v>
                </c:pt>
                <c:pt idx="18">
                  <c:v>55.857142857142854</c:v>
                </c:pt>
                <c:pt idx="19">
                  <c:v>52.5</c:v>
                </c:pt>
                <c:pt idx="20">
                  <c:v>48.928571428571431</c:v>
                </c:pt>
                <c:pt idx="21">
                  <c:v>44.714285714285715</c:v>
                </c:pt>
                <c:pt idx="22">
                  <c:v>43</c:v>
                </c:pt>
                <c:pt idx="23">
                  <c:v>46.428571428571431</c:v>
                </c:pt>
                <c:pt idx="24">
                  <c:v>46.714285714285715</c:v>
                </c:pt>
                <c:pt idx="25">
                  <c:v>46</c:v>
                </c:pt>
                <c:pt idx="26">
                  <c:v>44.785714285714285</c:v>
                </c:pt>
                <c:pt idx="27">
                  <c:v>42.642857142857146</c:v>
                </c:pt>
                <c:pt idx="28">
                  <c:v>41.071428571428569</c:v>
                </c:pt>
                <c:pt idx="29">
                  <c:v>39.357142857142854</c:v>
                </c:pt>
                <c:pt idx="30">
                  <c:v>38.785714285714285</c:v>
                </c:pt>
                <c:pt idx="31">
                  <c:v>38.928571428571431</c:v>
                </c:pt>
                <c:pt idx="32">
                  <c:v>37.571428571428569</c:v>
                </c:pt>
                <c:pt idx="33">
                  <c:v>35.571428571428569</c:v>
                </c:pt>
                <c:pt idx="34">
                  <c:v>34.083333333333336</c:v>
                </c:pt>
                <c:pt idx="35">
                  <c:v>29</c:v>
                </c:pt>
                <c:pt idx="36">
                  <c:v>24</c:v>
                </c:pt>
                <c:pt idx="37">
                  <c:v>19.333333333333332</c:v>
                </c:pt>
                <c:pt idx="38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7-7DA7-8D44-B476-7A171408A190}"/>
            </c:ext>
          </c:extLst>
        </c:ser>
        <c:ser>
          <c:idx val="5"/>
          <c:order val="4"/>
          <c:tx>
            <c:v>UK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mortality'!$I$567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{0EDFDF19-8808-4F4A-8ADA-FB45680BB9F7}</c15:txfldGUID>
                      <c15:f>'Covod_19 mortality'!$I$567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8-7DA7-8D44-B476-7A171408A190}"/>
                </c:ext>
              </c:extLst>
            </c:dLbl>
            <c:dLbl>
              <c:idx val="1"/>
              <c:tx>
                <c:strRef>
                  <c:f>'Covod_19 mortality'!$I$568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{B6698986-FAB6-A74D-A355-8157C192A0E5}</c15:txfldGUID>
                      <c15:f>'Covod_19 mortality'!$I$568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9-7DA7-8D44-B476-7A171408A190}"/>
                </c:ext>
              </c:extLst>
            </c:dLbl>
            <c:dLbl>
              <c:idx val="2"/>
              <c:tx>
                <c:strRef>
                  <c:f>'Covod_19 mortality'!$I$569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{699DC80A-F0F7-E04B-B948-A95A1A01672E}</c15:txfldGUID>
                      <c15:f>'Covod_19 mortality'!$I$569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A-7DA7-8D44-B476-7A171408A190}"/>
                </c:ext>
              </c:extLst>
            </c:dLbl>
            <c:dLbl>
              <c:idx val="3"/>
              <c:tx>
                <c:strRef>
                  <c:f>'Covod_19 mortality'!$I$570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{E113A2C7-61E1-2546-9A7E-135351BAEAC6}</c15:txfldGUID>
                      <c15:f>'Covod_19 mortality'!$I$570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B-7DA7-8D44-B476-7A171408A190}"/>
                </c:ext>
              </c:extLst>
            </c:dLbl>
            <c:dLbl>
              <c:idx val="4"/>
              <c:tx>
                <c:strRef>
                  <c:f>'Covod_19 mortality'!$I$571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{817EAAED-D188-D441-99CF-CA5CDFFCCA09}</c15:txfldGUID>
                      <c15:f>'Covod_19 mortality'!$I$571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C-7DA7-8D44-B476-7A171408A190}"/>
                </c:ext>
              </c:extLst>
            </c:dLbl>
            <c:dLbl>
              <c:idx val="5"/>
              <c:tx>
                <c:strRef>
                  <c:f>'Covod_19 mortality'!$I$572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{0A98A51D-30A9-D947-8C47-96A45A4508A1}</c15:txfldGUID>
                      <c15:f>'Covod_19 mortality'!$I$572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D-7DA7-8D44-B476-7A171408A190}"/>
                </c:ext>
              </c:extLst>
            </c:dLbl>
            <c:dLbl>
              <c:idx val="6"/>
              <c:tx>
                <c:strRef>
                  <c:f>'Covod_19 mortality'!$I$573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{E56E8A07-D99C-C843-8B71-48D679B3AE90}</c15:txfldGUID>
                      <c15:f>'Covod_19 mortality'!$I$573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E-7DA7-8D44-B476-7A171408A190}"/>
                </c:ext>
              </c:extLst>
            </c:dLbl>
            <c:dLbl>
              <c:idx val="7"/>
              <c:tx>
                <c:strRef>
                  <c:f>'Covod_19 mortality'!$I$574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{783A94E2-72EA-5F43-AD12-3F3E8B1E0383}</c15:txfldGUID>
                      <c15:f>'Covod_19 mortality'!$I$574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F-7DA7-8D44-B476-7A171408A190}"/>
                </c:ext>
              </c:extLst>
            </c:dLbl>
            <c:dLbl>
              <c:idx val="8"/>
              <c:tx>
                <c:strRef>
                  <c:f>'Covod_19 mortality'!$I$575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{FEB8D41C-BE4B-CE41-90BE-46CE49A77B1C}</c15:txfldGUID>
                      <c15:f>'Covod_19 mortality'!$I$575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0-7DA7-8D44-B476-7A171408A190}"/>
                </c:ext>
              </c:extLst>
            </c:dLbl>
            <c:dLbl>
              <c:idx val="9"/>
              <c:tx>
                <c:strRef>
                  <c:f>'Covod_19 mortality'!$I$576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{59EC3C55-CAF1-7B4D-AD91-8BFB09833AA7}</c15:txfldGUID>
                      <c15:f>'Covod_19 mortality'!$I$576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1-7DA7-8D44-B476-7A171408A190}"/>
                </c:ext>
              </c:extLst>
            </c:dLbl>
            <c:dLbl>
              <c:idx val="10"/>
              <c:tx>
                <c:strRef>
                  <c:f>'Covod_19 mortality'!$I$577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{80DD81B3-1353-554E-95E5-D633E14AB7F7}</c15:txfldGUID>
                      <c15:f>'Covod_19 mortality'!$I$577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2-7DA7-8D44-B476-7A171408A190}"/>
                </c:ext>
              </c:extLst>
            </c:dLbl>
            <c:dLbl>
              <c:idx val="11"/>
              <c:tx>
                <c:strRef>
                  <c:f>'Covod_19 mortality'!$I$578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{D9D66527-5FC8-4442-9563-050209E54CC1}</c15:txfldGUID>
                      <c15:f>'Covod_19 mortality'!$I$578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3-7DA7-8D44-B476-7A171408A190}"/>
                </c:ext>
              </c:extLst>
            </c:dLbl>
            <c:dLbl>
              <c:idx val="12"/>
              <c:tx>
                <c:strRef>
                  <c:f>'Covod_19 mortality'!$I$579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{CECF0832-4A16-8146-A87F-9E8F5578E7F8}</c15:txfldGUID>
                      <c15:f>'Covod_19 mortality'!$I$579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4-7DA7-8D44-B476-7A171408A190}"/>
                </c:ext>
              </c:extLst>
            </c:dLbl>
            <c:dLbl>
              <c:idx val="13"/>
              <c:tx>
                <c:strRef>
                  <c:f>'Covod_19 mortality'!$I$580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{D60A4769-5225-0242-A761-82EC6A73FCA4}</c15:txfldGUID>
                      <c15:f>'Covod_19 mortality'!$I$580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5-7DA7-8D44-B476-7A171408A190}"/>
                </c:ext>
              </c:extLst>
            </c:dLbl>
            <c:dLbl>
              <c:idx val="14"/>
              <c:tx>
                <c:strRef>
                  <c:f>'Covod_19 mortality'!$I$581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{4390F54C-39AB-5849-B47D-82F996B44C55}</c15:txfldGUID>
                      <c15:f>'Covod_19 mortality'!$I$581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6-7DA7-8D44-B476-7A171408A190}"/>
                </c:ext>
              </c:extLst>
            </c:dLbl>
            <c:dLbl>
              <c:idx val="15"/>
              <c:tx>
                <c:strRef>
                  <c:f>'Covod_19 mortality'!$I$582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{F5DBFC2B-B638-EB40-B878-9934CC5D1F0E}</c15:txfldGUID>
                      <c15:f>'Covod_19 mortality'!$I$582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7-7DA7-8D44-B476-7A171408A190}"/>
                </c:ext>
              </c:extLst>
            </c:dLbl>
            <c:dLbl>
              <c:idx val="16"/>
              <c:tx>
                <c:strRef>
                  <c:f>'Covod_19 mortality'!$I$583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{03D6CDBB-53F2-2F4F-9F3D-FE512A719511}</c15:txfldGUID>
                      <c15:f>'Covod_19 mortality'!$I$583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8-7DA7-8D44-B476-7A171408A190}"/>
                </c:ext>
              </c:extLst>
            </c:dLbl>
            <c:dLbl>
              <c:idx val="17"/>
              <c:tx>
                <c:strRef>
                  <c:f>'Covod_19 mortality'!$I$584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{D58B7939-6B16-0C4A-AFF4-931EABD270F3}</c15:txfldGUID>
                      <c15:f>'Covod_19 mortality'!$I$584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9-7DA7-8D44-B476-7A171408A190}"/>
                </c:ext>
              </c:extLst>
            </c:dLbl>
            <c:dLbl>
              <c:idx val="18"/>
              <c:tx>
                <c:strRef>
                  <c:f>'Covod_19 mortality'!$I$585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{274E17FE-6006-9944-8989-F64996B65472}</c15:txfldGUID>
                      <c15:f>'Covod_19 mortality'!$I$585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A-7DA7-8D44-B476-7A171408A190}"/>
                </c:ext>
              </c:extLst>
            </c:dLbl>
            <c:dLbl>
              <c:idx val="19"/>
              <c:tx>
                <c:strRef>
                  <c:f>'Covod_19 mortality'!$I$586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{49F72521-34FE-C54A-9839-8E7D1B1AAA56}</c15:txfldGUID>
                      <c15:f>'Covod_19 mortality'!$I$586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B-7DA7-8D44-B476-7A171408A190}"/>
                </c:ext>
              </c:extLst>
            </c:dLbl>
            <c:dLbl>
              <c:idx val="20"/>
              <c:tx>
                <c:strRef>
                  <c:f>'Covod_19 mortality'!$I$587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{4995BC21-70A2-CD46-96CE-ECFE47E46539}</c15:txfldGUID>
                      <c15:f>'Covod_19 mortality'!$I$587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C-7DA7-8D44-B476-7A171408A190}"/>
                </c:ext>
              </c:extLst>
            </c:dLbl>
            <c:dLbl>
              <c:idx val="21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{5923985A-DCC4-1349-821E-3961AD2CB0E1}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D-7DA7-8D44-B476-7A171408A190}"/>
                </c:ext>
              </c:extLst>
            </c:dLbl>
            <c:dLbl>
              <c:idx val="22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{1FDB544A-6789-ED43-BA77-80E4C7101DD3}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E-7DA7-8D44-B476-7A171408A190}"/>
                </c:ext>
              </c:extLst>
            </c:dLbl>
            <c:dLbl>
              <c:idx val="23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{BE030A0E-FC55-884B-A3B3-7216AAC77CDB}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F-7DA7-8D44-B476-7A171408A190}"/>
                </c:ext>
              </c:extLst>
            </c:dLbl>
            <c:dLbl>
              <c:idx val="24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{4A095095-283D-5048-8116-15665052D224}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0-7DA7-8D44-B476-7A171408A190}"/>
                </c:ext>
              </c:extLst>
            </c:dLbl>
            <c:dLbl>
              <c:idx val="25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{33305C90-3C2B-D348-BD2D-49AD3DDE329B}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1-7DA7-8D44-B476-7A171408A190}"/>
                </c:ext>
              </c:extLst>
            </c:dLbl>
            <c:dLbl>
              <c:idx val="26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{23BAA638-664A-3141-A1B6-2FA6C725DC6C}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2-7DA7-8D44-B476-7A171408A190}"/>
                </c:ext>
              </c:extLst>
            </c:dLbl>
            <c:dLbl>
              <c:idx val="27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{D441CE92-550F-2A44-AB47-8BB79E780D89}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3-7DA7-8D44-B476-7A171408A190}"/>
                </c:ext>
              </c:extLst>
            </c:dLbl>
            <c:dLbl>
              <c:idx val="28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{5D495821-5CCF-DB4B-8A8D-C21EFDE5BCF7}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4-7DA7-8D44-B476-7A171408A190}"/>
                </c:ext>
              </c:extLst>
            </c:dLbl>
            <c:dLbl>
              <c:idx val="29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{17D7CE7A-2DB1-C745-84A7-78FEA64E6B6E}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5-7DA7-8D44-B476-7A171408A190}"/>
                </c:ext>
              </c:extLst>
            </c:dLbl>
            <c:dLbl>
              <c:idx val="30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{C49C8643-72D7-7946-A215-8F5FD4C003F7}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6-7DA7-8D44-B476-7A171408A190}"/>
                </c:ext>
              </c:extLst>
            </c:dLbl>
            <c:dLbl>
              <c:idx val="31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{E394C0E1-CA54-4649-9F1E-F5991063D5F5}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7-7DA7-8D44-B476-7A171408A190}"/>
                </c:ext>
              </c:extLst>
            </c:dLbl>
            <c:dLbl>
              <c:idx val="32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{A42A682D-1E31-CE47-9AE1-A5502827C417}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8-7DA7-8D44-B476-7A171408A190}"/>
                </c:ext>
              </c:extLst>
            </c:dLbl>
            <c:dLbl>
              <c:idx val="33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{EAAA8FAA-0304-7646-B6C0-477A65406034}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9-7DA7-8D44-B476-7A171408A190}"/>
                </c:ext>
              </c:extLst>
            </c:dLbl>
            <c:dLbl>
              <c:idx val="34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{A4898AD0-4FA8-8247-BFC9-180C30CBD9B2}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A-7DA7-8D44-B476-7A171408A190}"/>
                </c:ext>
              </c:extLst>
            </c:dLbl>
            <c:dLbl>
              <c:idx val="35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{E948F84E-7F22-9C42-B08F-EA60974EC735}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B-7DA7-8D44-B476-7A171408A190}"/>
                </c:ext>
              </c:extLst>
            </c:dLbl>
            <c:dLbl>
              <c:idx val="36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{AF636A4D-7E4A-654E-A8A2-9CEDF9B50958}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C-7DA7-8D44-B476-7A171408A190}"/>
                </c:ext>
              </c:extLst>
            </c:dLbl>
            <c:dLbl>
              <c:idx val="37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{D161FEA6-FEB1-CF4A-A4F8-BFA3CEA1E329}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D-7DA7-8D44-B476-7A171408A190}"/>
                </c:ext>
              </c:extLst>
            </c:dLbl>
            <c:dLbl>
              <c:idx val="38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{6CDF9C81-9FD0-C544-900F-C6957E7617C7}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E-7DA7-8D44-B476-7A171408A190}"/>
                </c:ext>
              </c:extLst>
            </c:dLbl>
            <c:dLbl>
              <c:idx val="39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{5BD7BC42-2D8B-7246-8EB0-18C8B14EFA14}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F-7DA7-8D44-B476-7A171408A190}"/>
                </c:ext>
              </c:extLst>
            </c:dLbl>
            <c:dLbl>
              <c:idx val="40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{C12A1C1C-A905-CF44-AA00-6614CCDC1B6B}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0-7DA7-8D44-B476-7A171408A190}"/>
                </c:ext>
              </c:extLst>
            </c:dLbl>
            <c:dLbl>
              <c:idx val="41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{8516D3C3-83F2-0D4E-9D9B-C1D4AD363922}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1-7DA7-8D44-B476-7A171408A190}"/>
                </c:ext>
              </c:extLst>
            </c:dLbl>
            <c:dLbl>
              <c:idx val="42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{A5A2ABA0-9FC8-224E-8EC9-A51A339ED451}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2-7DA7-8D44-B476-7A171408A190}"/>
                </c:ext>
              </c:extLst>
            </c:dLbl>
            <c:dLbl>
              <c:idx val="43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{A4FEDA28-54F7-574D-B5C2-13ECBA7CC697}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3-7DA7-8D44-B476-7A171408A190}"/>
                </c:ext>
              </c:extLst>
            </c:dLbl>
            <c:dLbl>
              <c:idx val="44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{80E88082-2190-834F-A1E6-E4954C212B4C}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4-7DA7-8D44-B476-7A171408A190}"/>
                </c:ext>
              </c:extLst>
            </c:dLbl>
            <c:dLbl>
              <c:idx val="45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{CA735072-B3E0-B044-8735-B03F7D3CAE42}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5-7DA7-8D44-B476-7A171408A190}"/>
                </c:ext>
              </c:extLst>
            </c:dLbl>
            <c:dLbl>
              <c:idx val="46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{051B5185-8EA3-AF4E-B4E9-FF4158826C36}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6-7DA7-8D44-B476-7A171408A190}"/>
                </c:ext>
              </c:extLst>
            </c:dLbl>
            <c:dLbl>
              <c:idx val="47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{A6BB14A8-B7F9-FB4F-9D4A-18A2DF7DA862}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7-7DA7-8D44-B476-7A171408A190}"/>
                </c:ext>
              </c:extLst>
            </c:dLbl>
            <c:dLbl>
              <c:idx val="48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{BB95EFEC-76C7-CD48-B3AF-D9218B53FF02}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8-7DA7-8D44-B476-7A171408A190}"/>
                </c:ext>
              </c:extLst>
            </c:dLbl>
            <c:dLbl>
              <c:idx val="49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{986F1E48-C3AE-CB46-B23B-500596BE4D78}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9-7DA7-8D44-B476-7A171408A190}"/>
                </c:ext>
              </c:extLst>
            </c:dLbl>
            <c:dLbl>
              <c:idx val="50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{3D8BBBA3-EB60-FB4A-BE2E-8B4FF701FE6C}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A-7DA7-8D44-B476-7A171408A190}"/>
                </c:ext>
              </c:extLst>
            </c:dLbl>
            <c:dLbl>
              <c:idx val="51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{9BFFA8BC-88DB-8B4F-B776-15B8170D64E1}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B-7DA7-8D44-B476-7A171408A190}"/>
                </c:ext>
              </c:extLst>
            </c:dLbl>
            <c:dLbl>
              <c:idx val="52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{66EF5837-DAB8-7241-85BD-0C329392A3AD}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C-7DA7-8D44-B476-7A171408A190}"/>
                </c:ext>
              </c:extLst>
            </c:dLbl>
            <c:dLbl>
              <c:idx val="53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{C28E2F23-3EF8-204D-B4D1-95CABF37FFF1}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D-7DA7-8D44-B476-7A171408A190}"/>
                </c:ext>
              </c:extLst>
            </c:dLbl>
            <c:dLbl>
              <c:idx val="54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{61D96C3C-ED8B-7B46-9281-E2BC443B70D3}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E-7DA7-8D44-B476-7A171408A190}"/>
                </c:ext>
              </c:extLst>
            </c:dLbl>
            <c:dLbl>
              <c:idx val="55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{29640A36-5067-5C4F-882E-0F41454260F5}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F-7DA7-8D44-B476-7A171408A190}"/>
                </c:ext>
              </c:extLst>
            </c:dLbl>
            <c:dLbl>
              <c:idx val="56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{CD51BDCA-AC0C-ED47-B80A-BDFA83854639}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0-7DA7-8D44-B476-7A171408A190}"/>
                </c:ext>
              </c:extLst>
            </c:dLbl>
            <c:dLbl>
              <c:idx val="57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{4557A8E5-E105-9F4C-8042-E214A230672D}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1-7DA7-8D44-B476-7A171408A190}"/>
                </c:ext>
              </c:extLst>
            </c:dLbl>
            <c:dLbl>
              <c:idx val="58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{23B357BD-4F59-CA48-94B5-B656F46A2995}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2-7DA7-8D44-B476-7A171408A190}"/>
                </c:ext>
              </c:extLst>
            </c:dLbl>
            <c:dLbl>
              <c:idx val="59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{4C0BE2BB-14FD-2743-B39D-0E239A57C0C0}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3-7DA7-8D44-B476-7A171408A190}"/>
                </c:ext>
              </c:extLst>
            </c:dLbl>
            <c:dLbl>
              <c:idx val="60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{8EB7D14C-ECD2-D240-9263-B2B4ED201A52}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4-7DA7-8D44-B476-7A171408A190}"/>
                </c:ext>
              </c:extLst>
            </c:dLbl>
            <c:dLbl>
              <c:idx val="61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{B1522254-A0F7-5B4A-9725-D7D667AD8A23}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5-7DA7-8D44-B476-7A171408A190}"/>
                </c:ext>
              </c:extLst>
            </c:dLbl>
            <c:dLbl>
              <c:idx val="62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{A6C9E590-C51F-F243-997C-20CD0F8E278D}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6-7DA7-8D44-B476-7A171408A190}"/>
                </c:ext>
              </c:extLst>
            </c:dLbl>
            <c:dLbl>
              <c:idx val="63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{945694B9-E355-F64E-A93F-F8732C008152}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7-7DA7-8D44-B476-7A171408A190}"/>
                </c:ext>
              </c:extLst>
            </c:dLbl>
            <c:dLbl>
              <c:idx val="64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{4D7A4E6F-BCD5-6946-A9C2-046CC610F11D}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8-7DA7-8D44-B476-7A171408A190}"/>
                </c:ext>
              </c:extLst>
            </c:dLbl>
            <c:dLbl>
              <c:idx val="65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{32A5C4AD-78E9-2245-9B7C-96B1F767997D}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9-7DA7-8D44-B476-7A171408A190}"/>
                </c:ext>
              </c:extLst>
            </c:dLbl>
            <c:dLbl>
              <c:idx val="66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{29F8B611-7F57-2746-943E-D2772487BF42}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A-7DA7-8D44-B476-7A171408A190}"/>
                </c:ext>
              </c:extLst>
            </c:dLbl>
            <c:dLbl>
              <c:idx val="67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{A2E7EE84-508F-3D41-9130-B3D90F875A21}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B-7DA7-8D44-B476-7A171408A190}"/>
                </c:ext>
              </c:extLst>
            </c:dLbl>
            <c:dLbl>
              <c:idx val="68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{06A2CA2D-D5CD-FC4A-98F2-0F2F959AB942}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C-7DA7-8D44-B476-7A171408A190}"/>
                </c:ext>
              </c:extLst>
            </c:dLbl>
            <c:dLbl>
              <c:idx val="69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{CC5D340E-771A-C04C-9FF4-007CB41EBA5E}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D-7DA7-8D44-B476-7A171408A190}"/>
                </c:ext>
              </c:extLst>
            </c:dLbl>
            <c:dLbl>
              <c:idx val="70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{2F3C99C3-04AE-5E49-9032-F3246387AD88}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E-7DA7-8D44-B476-7A171408A190}"/>
                </c:ext>
              </c:extLst>
            </c:dLbl>
            <c:dLbl>
              <c:idx val="71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{24596ADC-E118-EB4C-99EA-436874B7C994}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F-7DA7-8D44-B476-7A171408A190}"/>
                </c:ext>
              </c:extLst>
            </c:dLbl>
            <c:dLbl>
              <c:idx val="72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{506992D8-D963-5741-A9FF-3DDDF2BF340B}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0-7DA7-8D44-B476-7A171408A190}"/>
                </c:ext>
              </c:extLst>
            </c:dLbl>
            <c:dLbl>
              <c:idx val="73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{A85B26D4-4E0F-7443-A7FB-60DF13E9DA20}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1-7DA7-8D44-B476-7A171408A190}"/>
                </c:ext>
              </c:extLst>
            </c:dLbl>
            <c:dLbl>
              <c:idx val="74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{9C0554F4-537C-D842-AE6A-2BAFF24F3C86}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2-7DA7-8D44-B476-7A171408A190}"/>
                </c:ext>
              </c:extLst>
            </c:dLbl>
            <c:dLbl>
              <c:idx val="75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{40384785-D31A-CB41-A81E-A027A193B270}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3-7DA7-8D44-B476-7A171408A190}"/>
                </c:ext>
              </c:extLst>
            </c:dLbl>
            <c:dLbl>
              <c:idx val="76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{384BA6B7-E685-9145-93A4-255885EDED12}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4-7DA7-8D44-B476-7A171408A190}"/>
                </c:ext>
              </c:extLst>
            </c:dLbl>
            <c:dLbl>
              <c:idx val="77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{22C80DBC-F5E7-0846-AFFA-C3229F1C068E}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5-7DA7-8D44-B476-7A171408A190}"/>
                </c:ext>
              </c:extLst>
            </c:dLbl>
            <c:dLbl>
              <c:idx val="78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{D49BF137-5A36-6748-88DB-4B2AB19913FE}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6-7DA7-8D44-B476-7A171408A190}"/>
                </c:ext>
              </c:extLst>
            </c:dLbl>
            <c:dLbl>
              <c:idx val="79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{28754A6E-D996-DC40-9F12-39CEA7E94C54}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7-7DA7-8D44-B476-7A171408A190}"/>
                </c:ext>
              </c:extLst>
            </c:dLbl>
            <c:dLbl>
              <c:idx val="80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{D2867362-1AE0-E34F-A822-A7E320005547}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8-7DA7-8D44-B476-7A171408A190}"/>
                </c:ext>
              </c:extLst>
            </c:dLbl>
            <c:dLbl>
              <c:idx val="81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{162C42DE-E96E-1546-A32E-176D776BF181}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9-7DA7-8D44-B476-7A171408A190}"/>
                </c:ext>
              </c:extLst>
            </c:dLbl>
            <c:dLbl>
              <c:idx val="82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{971D5BEA-63EE-E047-928E-B16F35E6D4A0}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A-7DA7-8D44-B476-7A171408A190}"/>
                </c:ext>
              </c:extLst>
            </c:dLbl>
            <c:dLbl>
              <c:idx val="83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{C46CA720-7A3B-334A-B5C9-4204236B1A4E}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B-7DA7-8D44-B476-7A171408A190}"/>
                </c:ext>
              </c:extLst>
            </c:dLbl>
            <c:dLbl>
              <c:idx val="84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{B98FE002-5C37-6C41-A816-A115D264D233}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C-7DA7-8D44-B476-7A171408A190}"/>
                </c:ext>
              </c:extLst>
            </c:dLbl>
            <c:dLbl>
              <c:idx val="85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{7922C614-3F21-C84B-81ED-C261F4DF1C82}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D-7DA7-8D44-B476-7A171408A190}"/>
                </c:ext>
              </c:extLst>
            </c:dLbl>
            <c:dLbl>
              <c:idx val="86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{B48932E6-71B5-714B-B6A7-1B84690C6962}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E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mortality'!$G$567:$G$620</c:f>
              <c:numCache>
                <c:formatCode>General</c:formatCode>
                <c:ptCount val="54"/>
                <c:pt idx="0">
                  <c:v>-0.14285714285711038</c:v>
                </c:pt>
                <c:pt idx="1">
                  <c:v>-16.14285714285711</c:v>
                </c:pt>
                <c:pt idx="2">
                  <c:v>-19.892857142857167</c:v>
                </c:pt>
                <c:pt idx="3">
                  <c:v>-8.2857142857142776</c:v>
                </c:pt>
                <c:pt idx="4">
                  <c:v>5.25</c:v>
                </c:pt>
                <c:pt idx="5">
                  <c:v>-10.178571428571445</c:v>
                </c:pt>
                <c:pt idx="6">
                  <c:v>-15.357142857142833</c:v>
                </c:pt>
                <c:pt idx="7">
                  <c:v>2.3571428571428328</c:v>
                </c:pt>
                <c:pt idx="8">
                  <c:v>-6.5714285714285552</c:v>
                </c:pt>
                <c:pt idx="9">
                  <c:v>-19.25</c:v>
                </c:pt>
                <c:pt idx="10">
                  <c:v>-15.5</c:v>
                </c:pt>
                <c:pt idx="11">
                  <c:v>-19.714285714285666</c:v>
                </c:pt>
                <c:pt idx="12">
                  <c:v>-23.178571428571445</c:v>
                </c:pt>
                <c:pt idx="13">
                  <c:v>-27.964285714285722</c:v>
                </c:pt>
                <c:pt idx="14">
                  <c:v>-28.178571428571445</c:v>
                </c:pt>
                <c:pt idx="15">
                  <c:v>-14.285714285714278</c:v>
                </c:pt>
                <c:pt idx="16">
                  <c:v>-14.785714285714278</c:v>
                </c:pt>
                <c:pt idx="17">
                  <c:v>-28.821428571428612</c:v>
                </c:pt>
                <c:pt idx="18">
                  <c:v>-29.107142857142833</c:v>
                </c:pt>
                <c:pt idx="19">
                  <c:v>-17.214285714285722</c:v>
                </c:pt>
                <c:pt idx="20">
                  <c:v>-15.035714285714334</c:v>
                </c:pt>
                <c:pt idx="21">
                  <c:v>-22.428571428571388</c:v>
                </c:pt>
                <c:pt idx="22">
                  <c:v>-22.964285714285666</c:v>
                </c:pt>
                <c:pt idx="23">
                  <c:v>-18.892857142857167</c:v>
                </c:pt>
                <c:pt idx="24">
                  <c:v>-22.714285714285722</c:v>
                </c:pt>
                <c:pt idx="25">
                  <c:v>-25.357142857142861</c:v>
                </c:pt>
                <c:pt idx="26">
                  <c:v>-15.964285714285722</c:v>
                </c:pt>
                <c:pt idx="27">
                  <c:v>-9.6071428571428328</c:v>
                </c:pt>
                <c:pt idx="28">
                  <c:v>-13.035714285714306</c:v>
                </c:pt>
                <c:pt idx="29">
                  <c:v>-17.392857142857167</c:v>
                </c:pt>
                <c:pt idx="30">
                  <c:v>-22.107142857142833</c:v>
                </c:pt>
                <c:pt idx="31">
                  <c:v>-16.892857142857139</c:v>
                </c:pt>
                <c:pt idx="32">
                  <c:v>-3.4285714285714448</c:v>
                </c:pt>
                <c:pt idx="33">
                  <c:v>-4.4285714285714164</c:v>
                </c:pt>
                <c:pt idx="34">
                  <c:v>-10</c:v>
                </c:pt>
                <c:pt idx="35">
                  <c:v>-12.321428571428584</c:v>
                </c:pt>
                <c:pt idx="36">
                  <c:v>-15.5</c:v>
                </c:pt>
                <c:pt idx="37">
                  <c:v>-12.285714285714278</c:v>
                </c:pt>
                <c:pt idx="38">
                  <c:v>-12.214285714285722</c:v>
                </c:pt>
                <c:pt idx="39">
                  <c:v>-16.321428571428584</c:v>
                </c:pt>
                <c:pt idx="40">
                  <c:v>-11.75</c:v>
                </c:pt>
                <c:pt idx="41">
                  <c:v>-19.321428571428555</c:v>
                </c:pt>
                <c:pt idx="42">
                  <c:v>-28.999999999999986</c:v>
                </c:pt>
                <c:pt idx="43">
                  <c:v>-9.7857142857142918</c:v>
                </c:pt>
                <c:pt idx="44">
                  <c:v>3.5714285714285694</c:v>
                </c:pt>
                <c:pt idx="45">
                  <c:v>-2.9285714285714306</c:v>
                </c:pt>
                <c:pt idx="46">
                  <c:v>-5.9285714285714306</c:v>
                </c:pt>
                <c:pt idx="47">
                  <c:v>-3.0357142857142776</c:v>
                </c:pt>
                <c:pt idx="48">
                  <c:v>9.0535714285714306</c:v>
                </c:pt>
                <c:pt idx="49">
                  <c:v>8.2928571428571445</c:v>
                </c:pt>
                <c:pt idx="50">
                  <c:v>-18.25</c:v>
                </c:pt>
                <c:pt idx="51">
                  <c:v>-38.066666666666677</c:v>
                </c:pt>
                <c:pt idx="52">
                  <c:v>-42.875</c:v>
                </c:pt>
                <c:pt idx="53">
                  <c:v>-43.666666666666657</c:v>
                </c:pt>
              </c:numCache>
            </c:numRef>
          </c:xVal>
          <c:yVal>
            <c:numRef>
              <c:f>'Covod_19 mortality'!$H$567:$H$620</c:f>
              <c:numCache>
                <c:formatCode>General</c:formatCode>
                <c:ptCount val="54"/>
                <c:pt idx="0">
                  <c:v>942.71428571428567</c:v>
                </c:pt>
                <c:pt idx="1">
                  <c:v>929.42857142857144</c:v>
                </c:pt>
                <c:pt idx="2">
                  <c:v>910.42857142857144</c:v>
                </c:pt>
                <c:pt idx="3">
                  <c:v>889.64285714285711</c:v>
                </c:pt>
                <c:pt idx="4">
                  <c:v>893.85714285714289</c:v>
                </c:pt>
                <c:pt idx="5">
                  <c:v>900.14285714285711</c:v>
                </c:pt>
                <c:pt idx="6">
                  <c:v>873.5</c:v>
                </c:pt>
                <c:pt idx="7">
                  <c:v>869.42857142857144</c:v>
                </c:pt>
                <c:pt idx="8">
                  <c:v>878.21428571428567</c:v>
                </c:pt>
                <c:pt idx="9">
                  <c:v>856.28571428571433</c:v>
                </c:pt>
                <c:pt idx="10">
                  <c:v>839.71428571428567</c:v>
                </c:pt>
                <c:pt idx="11">
                  <c:v>825.28571428571433</c:v>
                </c:pt>
                <c:pt idx="12">
                  <c:v>800.28571428571433</c:v>
                </c:pt>
                <c:pt idx="13">
                  <c:v>778.92857142857144</c:v>
                </c:pt>
                <c:pt idx="14">
                  <c:v>744.35714285714289</c:v>
                </c:pt>
                <c:pt idx="15">
                  <c:v>722.57142857142856</c:v>
                </c:pt>
                <c:pt idx="16">
                  <c:v>715.78571428571433</c:v>
                </c:pt>
                <c:pt idx="17">
                  <c:v>693</c:v>
                </c:pt>
                <c:pt idx="18">
                  <c:v>658.14285714285711</c:v>
                </c:pt>
                <c:pt idx="19">
                  <c:v>634.78571428571433</c:v>
                </c:pt>
                <c:pt idx="20">
                  <c:v>623.71428571428567</c:v>
                </c:pt>
                <c:pt idx="21">
                  <c:v>604.71428571428567</c:v>
                </c:pt>
                <c:pt idx="22">
                  <c:v>578.85714285714289</c:v>
                </c:pt>
                <c:pt idx="23">
                  <c:v>558.78571428571433</c:v>
                </c:pt>
                <c:pt idx="24">
                  <c:v>541.07142857142856</c:v>
                </c:pt>
                <c:pt idx="25">
                  <c:v>513.35714285714289</c:v>
                </c:pt>
                <c:pt idx="26">
                  <c:v>490.35714285714283</c:v>
                </c:pt>
                <c:pt idx="27">
                  <c:v>481.42857142857144</c:v>
                </c:pt>
                <c:pt idx="28">
                  <c:v>471.14285714285717</c:v>
                </c:pt>
                <c:pt idx="29">
                  <c:v>455.35714285714283</c:v>
                </c:pt>
                <c:pt idx="30">
                  <c:v>436.35714285714283</c:v>
                </c:pt>
                <c:pt idx="31">
                  <c:v>411.14285714285717</c:v>
                </c:pt>
                <c:pt idx="32">
                  <c:v>402.57142857142856</c:v>
                </c:pt>
                <c:pt idx="33">
                  <c:v>404.28571428571428</c:v>
                </c:pt>
                <c:pt idx="34">
                  <c:v>393.71428571428572</c:v>
                </c:pt>
                <c:pt idx="35">
                  <c:v>384.28571428571428</c:v>
                </c:pt>
                <c:pt idx="36">
                  <c:v>369.07142857142856</c:v>
                </c:pt>
                <c:pt idx="37">
                  <c:v>353.28571428571428</c:v>
                </c:pt>
                <c:pt idx="38">
                  <c:v>344.5</c:v>
                </c:pt>
                <c:pt idx="39">
                  <c:v>328.85714285714283</c:v>
                </c:pt>
                <c:pt idx="40">
                  <c:v>311.85714285714283</c:v>
                </c:pt>
                <c:pt idx="41">
                  <c:v>305.35714285714283</c:v>
                </c:pt>
                <c:pt idx="42">
                  <c:v>273.21428571428572</c:v>
                </c:pt>
                <c:pt idx="43">
                  <c:v>247.35714285714286</c:v>
                </c:pt>
                <c:pt idx="44">
                  <c:v>253.64285714285714</c:v>
                </c:pt>
                <c:pt idx="45">
                  <c:v>254.5</c:v>
                </c:pt>
                <c:pt idx="46">
                  <c:v>247.78571428571428</c:v>
                </c:pt>
                <c:pt idx="47">
                  <c:v>242.64285714285714</c:v>
                </c:pt>
                <c:pt idx="48">
                  <c:v>241.71428571428572</c:v>
                </c:pt>
                <c:pt idx="49">
                  <c:v>260.75</c:v>
                </c:pt>
                <c:pt idx="50">
                  <c:v>258.3</c:v>
                </c:pt>
                <c:pt idx="51">
                  <c:v>224.25</c:v>
                </c:pt>
                <c:pt idx="52">
                  <c:v>182.16666666666666</c:v>
                </c:pt>
                <c:pt idx="53">
                  <c:v>138.5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AF-7DA7-8D44-B476-7A171408A190}"/>
            </c:ext>
          </c:extLst>
        </c:ser>
        <c:ser>
          <c:idx val="0"/>
          <c:order val="5"/>
          <c:tx>
            <c:v>USA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{756A7491-0936-2644-A3F7-E2D057F8B31E}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0-7DA7-8D44-B476-7A171408A190}"/>
                </c:ext>
              </c:extLst>
            </c:dLbl>
            <c:dLbl>
              <c:idx val="1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{7A0B886E-FED9-534E-8184-2F59FD30CA58}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1-7DA7-8D44-B476-7A171408A190}"/>
                </c:ext>
              </c:extLst>
            </c:dLbl>
            <c:dLbl>
              <c:idx val="2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{6FAA5497-95EE-5D41-9327-572843279147}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2-7DA7-8D44-B476-7A171408A190}"/>
                </c:ext>
              </c:extLst>
            </c:dLbl>
            <c:dLbl>
              <c:idx val="3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{474A1B29-CED2-4B43-A608-811208138309}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3-7DA7-8D44-B476-7A171408A190}"/>
                </c:ext>
              </c:extLst>
            </c:dLbl>
            <c:dLbl>
              <c:idx val="4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{DA734CD4-74D7-5842-A8C5-CC8AF25AC783}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4-7DA7-8D44-B476-7A171408A190}"/>
                </c:ext>
              </c:extLst>
            </c:dLbl>
            <c:dLbl>
              <c:idx val="5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{511BD360-E25C-7949-AF61-1E38660F1D83}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5-7DA7-8D44-B476-7A171408A190}"/>
                </c:ext>
              </c:extLst>
            </c:dLbl>
            <c:dLbl>
              <c:idx val="6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{39B563E4-B147-8640-B065-0A77512ED7DD}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6-7DA7-8D44-B476-7A171408A190}"/>
                </c:ext>
              </c:extLst>
            </c:dLbl>
            <c:dLbl>
              <c:idx val="7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{E11FD174-5370-D145-AADB-90336061FB48}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7-7DA7-8D44-B476-7A171408A190}"/>
                </c:ext>
              </c:extLst>
            </c:dLbl>
            <c:dLbl>
              <c:idx val="8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{ADFE210E-5A9C-6E49-8CB9-794989276B23}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8-7DA7-8D44-B476-7A171408A190}"/>
                </c:ext>
              </c:extLst>
            </c:dLbl>
            <c:dLbl>
              <c:idx val="9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{93C35B3B-D192-3D42-B328-2A2B27358290}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9-7DA7-8D44-B476-7A171408A190}"/>
                </c:ext>
              </c:extLst>
            </c:dLbl>
            <c:dLbl>
              <c:idx val="10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{539B165F-BB26-7548-8897-BEB55D594284}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A-7DA7-8D44-B476-7A171408A190}"/>
                </c:ext>
              </c:extLst>
            </c:dLbl>
            <c:dLbl>
              <c:idx val="11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{1001BB6F-ACFD-A142-B16B-6F64D5DC6C36}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B-7DA7-8D44-B476-7A171408A190}"/>
                </c:ext>
              </c:extLst>
            </c:dLbl>
            <c:dLbl>
              <c:idx val="12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{5CCC5043-6B21-8140-A51A-FE761C2CC5DC}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C-7DA7-8D44-B476-7A171408A190}"/>
                </c:ext>
              </c:extLst>
            </c:dLbl>
            <c:dLbl>
              <c:idx val="13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{9CFB903B-6EFD-144A-8A95-3191678C305A}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D-7DA7-8D44-B476-7A171408A190}"/>
                </c:ext>
              </c:extLst>
            </c:dLbl>
            <c:dLbl>
              <c:idx val="14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{0C5DDF69-EB19-D64F-944E-D4928288A49D}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E-7DA7-8D44-B476-7A171408A190}"/>
                </c:ext>
              </c:extLst>
            </c:dLbl>
            <c:dLbl>
              <c:idx val="15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{3AC1E1FA-2899-7148-8EEA-8350DE23889A}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F-7DA7-8D44-B476-7A171408A190}"/>
                </c:ext>
              </c:extLst>
            </c:dLbl>
            <c:dLbl>
              <c:idx val="16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{2FE08AD7-6B78-4B49-9A62-FF4C80002789}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0-7DA7-8D44-B476-7A171408A190}"/>
                </c:ext>
              </c:extLst>
            </c:dLbl>
            <c:dLbl>
              <c:idx val="17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{9AA17B66-5A7E-3F4A-9EB6-1B9F047FE488}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1-7DA7-8D44-B476-7A171408A190}"/>
                </c:ext>
              </c:extLst>
            </c:dLbl>
            <c:dLbl>
              <c:idx val="18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{E4A6D61D-8DC9-A74E-B878-98A28A8A69BA}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2-7DA7-8D44-B476-7A171408A190}"/>
                </c:ext>
              </c:extLst>
            </c:dLbl>
            <c:dLbl>
              <c:idx val="19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{42C06D94-761B-5042-8BC6-99D7F8DA557E}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3-7DA7-8D44-B476-7A171408A190}"/>
                </c:ext>
              </c:extLst>
            </c:dLbl>
            <c:dLbl>
              <c:idx val="20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{3F485DEA-A57E-2441-8E60-5441EB4C139F}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4-7DA7-8D44-B476-7A171408A190}"/>
                </c:ext>
              </c:extLst>
            </c:dLbl>
            <c:dLbl>
              <c:idx val="21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{E847F491-97AE-8344-BBE3-A1D8A1B51CE3}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5-7DA7-8D44-B476-7A171408A190}"/>
                </c:ext>
              </c:extLst>
            </c:dLbl>
            <c:dLbl>
              <c:idx val="22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{BBC0B82B-0274-6145-83CB-0E798E99DA44}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6-7DA7-8D44-B476-7A171408A190}"/>
                </c:ext>
              </c:extLst>
            </c:dLbl>
            <c:dLbl>
              <c:idx val="23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{69E92FE1-617B-8641-9CF1-61B36E2F93F9}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7-7DA7-8D44-B476-7A171408A190}"/>
                </c:ext>
              </c:extLst>
            </c:dLbl>
            <c:dLbl>
              <c:idx val="24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{BD9A8690-1DEA-9547-A82D-B88D27C33119}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8-7DA7-8D44-B476-7A171408A190}"/>
                </c:ext>
              </c:extLst>
            </c:dLbl>
            <c:dLbl>
              <c:idx val="25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{C44A7037-2C6F-5D48-9E50-2DFBE67513D1}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9-7DA7-8D44-B476-7A171408A190}"/>
                </c:ext>
              </c:extLst>
            </c:dLbl>
            <c:dLbl>
              <c:idx val="26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{44F65CCE-480A-E347-9B74-D408AAA4D08A}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A-7DA7-8D44-B476-7A171408A190}"/>
                </c:ext>
              </c:extLst>
            </c:dLbl>
            <c:dLbl>
              <c:idx val="27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{4CD5254C-BFF3-9A48-A710-2A62D46C1EB5}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B-7DA7-8D44-B476-7A171408A190}"/>
                </c:ext>
              </c:extLst>
            </c:dLbl>
            <c:dLbl>
              <c:idx val="28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{54A8BA3A-E35F-F94B-AEE6-5E5FAFFF7829}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C-7DA7-8D44-B476-7A171408A190}"/>
                </c:ext>
              </c:extLst>
            </c:dLbl>
            <c:dLbl>
              <c:idx val="29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{BE6BB735-E994-8B48-B8BB-C91D5AD07C10}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D-7DA7-8D44-B476-7A171408A190}"/>
                </c:ext>
              </c:extLst>
            </c:dLbl>
            <c:dLbl>
              <c:idx val="30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{96CD0B56-B986-784E-BADD-B307C645FD05}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E-7DA7-8D44-B476-7A171408A190}"/>
                </c:ext>
              </c:extLst>
            </c:dLbl>
            <c:dLbl>
              <c:idx val="31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{EE704B96-1F31-6049-A59E-DC3A406E3B42}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F-7DA7-8D44-B476-7A171408A190}"/>
                </c:ext>
              </c:extLst>
            </c:dLbl>
            <c:dLbl>
              <c:idx val="32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{DC6C0752-5401-124E-9750-3FEA0E18FF9F}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0-7DA7-8D44-B476-7A171408A190}"/>
                </c:ext>
              </c:extLst>
            </c:dLbl>
            <c:dLbl>
              <c:idx val="33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{10AB81D6-8CB0-294E-8380-361146A25894}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1-7DA7-8D44-B476-7A171408A190}"/>
                </c:ext>
              </c:extLst>
            </c:dLbl>
            <c:dLbl>
              <c:idx val="34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{30453129-5402-6546-81C5-9B289B7E8362}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2-7DA7-8D44-B476-7A171408A190}"/>
                </c:ext>
              </c:extLst>
            </c:dLbl>
            <c:dLbl>
              <c:idx val="35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{CB49A67F-C97F-614C-BB0F-537DEE291787}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3-7DA7-8D44-B476-7A171408A190}"/>
                </c:ext>
              </c:extLst>
            </c:dLbl>
            <c:dLbl>
              <c:idx val="36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{C44DCFE1-30B7-A74A-993E-1AC29A65D1BF}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4-7DA7-8D44-B476-7A171408A190}"/>
                </c:ext>
              </c:extLst>
            </c:dLbl>
            <c:dLbl>
              <c:idx val="37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{7A2A6F39-37A3-D34B-BD5F-3B8B856ECF55}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5-7DA7-8D44-B476-7A171408A190}"/>
                </c:ext>
              </c:extLst>
            </c:dLbl>
            <c:dLbl>
              <c:idx val="38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{8ED8F991-03F5-8C47-BB4C-2ACA0B42687D}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6-7DA7-8D44-B476-7A171408A190}"/>
                </c:ext>
              </c:extLst>
            </c:dLbl>
            <c:dLbl>
              <c:idx val="39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{C668AC7D-24C3-1C46-B60C-F0698D6144F0}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7-7DA7-8D44-B476-7A171408A190}"/>
                </c:ext>
              </c:extLst>
            </c:dLbl>
            <c:dLbl>
              <c:idx val="40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{4ABACF0B-1AAE-1B42-BD69-1BBE059E412F}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8-7DA7-8D44-B476-7A171408A190}"/>
                </c:ext>
              </c:extLst>
            </c:dLbl>
            <c:dLbl>
              <c:idx val="41"/>
              <c:tx>
                <c:strRef>
                  <c:f>'Covod_19 mortality'!$I$485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{947E5F6D-351C-7C4D-BF00-2F7DB69ABBFF}</c15:txfldGUID>
                      <c15:f>'Covod_19 mortality'!$I$485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9-7DA7-8D44-B476-7A171408A190}"/>
                </c:ext>
              </c:extLst>
            </c:dLbl>
            <c:dLbl>
              <c:idx val="42"/>
              <c:tx>
                <c:strRef>
                  <c:f>'Covod_19 mortality'!$I$486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{FAA8263C-2D47-5245-87AD-9BD3A2B7238D}</c15:txfldGUID>
                      <c15:f>'Covod_19 mortality'!$I$486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A-7DA7-8D44-B476-7A171408A190}"/>
                </c:ext>
              </c:extLst>
            </c:dLbl>
            <c:dLbl>
              <c:idx val="43"/>
              <c:tx>
                <c:strRef>
                  <c:f>'Covod_19 mortality'!$I$487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{CEB3798D-17DE-9C46-AFEB-0383482E3912}</c15:txfldGUID>
                      <c15:f>'Covod_19 mortality'!$I$487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B-7DA7-8D44-B476-7A171408A190}"/>
                </c:ext>
              </c:extLst>
            </c:dLbl>
            <c:dLbl>
              <c:idx val="44"/>
              <c:tx>
                <c:strRef>
                  <c:f>'Covod_19 mortality'!$I$488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{3205E6C7-8DF6-D048-AFDE-E3DB54926977}</c15:txfldGUID>
                      <c15:f>'Covod_19 mortality'!$I$488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C-7DA7-8D44-B476-7A171408A190}"/>
                </c:ext>
              </c:extLst>
            </c:dLbl>
            <c:dLbl>
              <c:idx val="45"/>
              <c:tx>
                <c:strRef>
                  <c:f>'Covod_19 mortality'!$I$489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{E6123EB3-83CF-174B-B3FA-973A0EC3092F}</c15:txfldGUID>
                      <c15:f>'Covod_19 mortality'!$I$489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D-7DA7-8D44-B476-7A171408A190}"/>
                </c:ext>
              </c:extLst>
            </c:dLbl>
            <c:dLbl>
              <c:idx val="46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{07204EC5-4AB0-9B4D-8EB5-0D373A573D21}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E-7DA7-8D44-B476-7A171408A190}"/>
                </c:ext>
              </c:extLst>
            </c:dLbl>
            <c:dLbl>
              <c:idx val="47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{931D6A2D-1434-1C47-8FA2-E53AF8A196B7}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F-7DA7-8D44-B476-7A171408A190}"/>
                </c:ext>
              </c:extLst>
            </c:dLbl>
            <c:dLbl>
              <c:idx val="48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{6C5A2663-CCE6-DA47-8BCE-010475D0ADFB}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0-7DA7-8D44-B476-7A171408A190}"/>
                </c:ext>
              </c:extLst>
            </c:dLbl>
            <c:dLbl>
              <c:idx val="49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{222370C2-905F-4E41-90CA-4FA910F10FEE}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1-7DA7-8D44-B476-7A171408A190}"/>
                </c:ext>
              </c:extLst>
            </c:dLbl>
            <c:dLbl>
              <c:idx val="50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{8E48925D-9F3F-6C43-B2C9-E0771637CD01}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2-7DA7-8D44-B476-7A171408A190}"/>
                </c:ext>
              </c:extLst>
            </c:dLbl>
            <c:dLbl>
              <c:idx val="51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{311081A6-7E9B-7349-93CB-8FA88498765E}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3-7DA7-8D44-B476-7A171408A190}"/>
                </c:ext>
              </c:extLst>
            </c:dLbl>
            <c:dLbl>
              <c:idx val="52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{8EAA93F0-8EEF-7548-A175-73FD06EF4E68}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4-7DA7-8D44-B476-7A171408A190}"/>
                </c:ext>
              </c:extLst>
            </c:dLbl>
            <c:dLbl>
              <c:idx val="53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{0C267CBE-0F1E-154F-AE2E-8F72A9EC3F69}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5-7DA7-8D44-B476-7A171408A190}"/>
                </c:ext>
              </c:extLst>
            </c:dLbl>
            <c:dLbl>
              <c:idx val="54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{2B7449B5-862A-374A-8DCC-3A35CE320A4A}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6-7DA7-8D44-B476-7A171408A190}"/>
                </c:ext>
              </c:extLst>
            </c:dLbl>
            <c:dLbl>
              <c:idx val="55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{6C4036C2-8C9B-F946-B774-4AD9E11C575F}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7-7DA7-8D44-B476-7A171408A190}"/>
                </c:ext>
              </c:extLst>
            </c:dLbl>
            <c:dLbl>
              <c:idx val="56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{F47890FA-C35B-8348-A2C9-35E87668B6AA}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8-7DA7-8D44-B476-7A171408A190}"/>
                </c:ext>
              </c:extLst>
            </c:dLbl>
            <c:dLbl>
              <c:idx val="57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{3E55CAF1-854E-FC49-AC07-16335F269734}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9-7DA7-8D44-B476-7A171408A190}"/>
                </c:ext>
              </c:extLst>
            </c:dLbl>
            <c:dLbl>
              <c:idx val="58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{AC27AA56-A84A-E441-BF5F-61303A5581AB}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A-7DA7-8D44-B476-7A171408A190}"/>
                </c:ext>
              </c:extLst>
            </c:dLbl>
            <c:dLbl>
              <c:idx val="59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{5520EC45-F580-1945-AF43-95FE68406641}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B-7DA7-8D44-B476-7A171408A190}"/>
                </c:ext>
              </c:extLst>
            </c:dLbl>
            <c:dLbl>
              <c:idx val="60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{538C6D2C-067B-8A4A-BFA8-592106B45FBB}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C-7DA7-8D44-B476-7A171408A190}"/>
                </c:ext>
              </c:extLst>
            </c:dLbl>
            <c:dLbl>
              <c:idx val="61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{52AE42BD-1D50-9D42-B2BE-46D2091CE92C}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D-7DA7-8D44-B476-7A171408A190}"/>
                </c:ext>
              </c:extLst>
            </c:dLbl>
            <c:dLbl>
              <c:idx val="62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{7035FA3C-9B0A-0F48-B5A7-13C0B899B500}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E-7DA7-8D44-B476-7A171408A190}"/>
                </c:ext>
              </c:extLst>
            </c:dLbl>
            <c:dLbl>
              <c:idx val="63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{A923EFAC-E29E-6C41-BE40-F855FDDC5A0F}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F-7DA7-8D44-B476-7A171408A190}"/>
                </c:ext>
              </c:extLst>
            </c:dLbl>
            <c:dLbl>
              <c:idx val="64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{090F78F1-7362-CC49-8685-FAFAE9F54F69}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0-7DA7-8D44-B476-7A171408A190}"/>
                </c:ext>
              </c:extLst>
            </c:dLbl>
            <c:dLbl>
              <c:idx val="65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{51AC7D89-B684-CA4E-9CDA-2B05D3C631DE}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1-7DA7-8D44-B476-7A171408A190}"/>
                </c:ext>
              </c:extLst>
            </c:dLbl>
            <c:dLbl>
              <c:idx val="66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{483FF8AC-B6E8-0E44-A1FD-C460F793D9FC}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2-7DA7-8D44-B476-7A171408A190}"/>
                </c:ext>
              </c:extLst>
            </c:dLbl>
            <c:dLbl>
              <c:idx val="67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{A4C2D127-FA26-E840-938D-13A75D24A15E}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3-7DA7-8D44-B476-7A171408A190}"/>
                </c:ext>
              </c:extLst>
            </c:dLbl>
            <c:dLbl>
              <c:idx val="68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{C93EE479-7A71-1F44-9CDA-ACD166FE21A7}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4-7DA7-8D44-B476-7A171408A190}"/>
                </c:ext>
              </c:extLst>
            </c:dLbl>
            <c:dLbl>
              <c:idx val="69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{9FE94B39-B1AF-A44C-AFD2-7E7A675A85CE}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5-7DA7-8D44-B476-7A171408A190}"/>
                </c:ext>
              </c:extLst>
            </c:dLbl>
            <c:dLbl>
              <c:idx val="70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{6228CEB1-2CBD-C146-9568-AAB668359B8F}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6-7DA7-8D44-B476-7A171408A190}"/>
                </c:ext>
              </c:extLst>
            </c:dLbl>
            <c:dLbl>
              <c:idx val="71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{A8137174-FDA5-B745-AC12-1DB96CFE2FF1}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7-7DA7-8D44-B476-7A171408A190}"/>
                </c:ext>
              </c:extLst>
            </c:dLbl>
            <c:dLbl>
              <c:idx val="72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{D3E9DFCD-FE74-5B47-AB29-6EF8C3CE9224}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8-7DA7-8D44-B476-7A171408A190}"/>
                </c:ext>
              </c:extLst>
            </c:dLbl>
            <c:dLbl>
              <c:idx val="73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{EAC0F5FD-2407-4D4C-9941-4EB7469B76A4}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9-7DA7-8D44-B476-7A171408A190}"/>
                </c:ext>
              </c:extLst>
            </c:dLbl>
            <c:dLbl>
              <c:idx val="74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{4B8C0F59-3373-A949-88EE-40F9C4C8A381}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A-7DA7-8D44-B476-7A171408A190}"/>
                </c:ext>
              </c:extLst>
            </c:dLbl>
            <c:dLbl>
              <c:idx val="75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{AE099CDC-0EB9-4D4C-ADF8-72C144489E65}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B-7DA7-8D44-B476-7A171408A190}"/>
                </c:ext>
              </c:extLst>
            </c:dLbl>
            <c:dLbl>
              <c:idx val="76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{74F2BD35-DC0F-C84E-A37F-ACD36F1788C8}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C-7DA7-8D44-B476-7A171408A190}"/>
                </c:ext>
              </c:extLst>
            </c:dLbl>
            <c:dLbl>
              <c:idx val="77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{BEBB2264-9340-3D47-A77D-3004CCBBAB6D}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D-7DA7-8D44-B476-7A171408A190}"/>
                </c:ext>
              </c:extLst>
            </c:dLbl>
            <c:dLbl>
              <c:idx val="78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{F8FCFDF0-554B-E740-A974-EB5FAFD613EF}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E-7DA7-8D44-B476-7A171408A190}"/>
                </c:ext>
              </c:extLst>
            </c:dLbl>
            <c:dLbl>
              <c:idx val="79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{6BBC2A1F-74E8-9348-92CB-0C0792663062}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F-7DA7-8D44-B476-7A171408A190}"/>
                </c:ext>
              </c:extLst>
            </c:dLbl>
            <c:dLbl>
              <c:idx val="80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{BDE043EE-A095-724E-B6CE-57A2B2BF3006}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0-7DA7-8D44-B476-7A171408A190}"/>
                </c:ext>
              </c:extLst>
            </c:dLbl>
            <c:dLbl>
              <c:idx val="81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{2E6857D9-1076-C942-A371-B8F88AC20CD8}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1-7DA7-8D44-B476-7A171408A190}"/>
                </c:ext>
              </c:extLst>
            </c:dLbl>
            <c:dLbl>
              <c:idx val="82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{C4A191DE-DE27-C041-AEAB-D8F5B67A62FD}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2-7DA7-8D44-B476-7A171408A190}"/>
                </c:ext>
              </c:extLst>
            </c:dLbl>
            <c:dLbl>
              <c:idx val="83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{A1C54390-60EA-6F47-991B-BAF127B52D2D}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3-7DA7-8D44-B476-7A171408A190}"/>
                </c:ext>
              </c:extLst>
            </c:dLbl>
            <c:dLbl>
              <c:idx val="84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{163D6CC5-23CA-7A4F-ABF8-0BC6EBD9A56C}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4-7DA7-8D44-B476-7A171408A190}"/>
                </c:ext>
              </c:extLst>
            </c:dLbl>
            <c:dLbl>
              <c:idx val="85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{F1E96AE9-EB29-204F-B825-C94537FF8B8B}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5-7DA7-8D44-B476-7A171408A190}"/>
                </c:ext>
              </c:extLst>
            </c:dLbl>
            <c:dLbl>
              <c:idx val="86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{32350EEA-BAD0-9247-8F02-3E6A7F47155C}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6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mortality'!$G$490:$G$530</c:f>
              <c:numCache>
                <c:formatCode>General</c:formatCode>
                <c:ptCount val="41"/>
                <c:pt idx="0">
                  <c:v>-39.785714285714334</c:v>
                </c:pt>
                <c:pt idx="1">
                  <c:v>-23.035714285714334</c:v>
                </c:pt>
                <c:pt idx="2">
                  <c:v>0.89285714285722406</c:v>
                </c:pt>
                <c:pt idx="3">
                  <c:v>-3.6428571428571104</c:v>
                </c:pt>
                <c:pt idx="4">
                  <c:v>-27.25</c:v>
                </c:pt>
                <c:pt idx="5">
                  <c:v>-46.678571428571445</c:v>
                </c:pt>
                <c:pt idx="6">
                  <c:v>-20</c:v>
                </c:pt>
                <c:pt idx="7">
                  <c:v>-0.10714285714288962</c:v>
                </c:pt>
                <c:pt idx="8">
                  <c:v>-10.964285714285779</c:v>
                </c:pt>
                <c:pt idx="9">
                  <c:v>-9.2142857142856656</c:v>
                </c:pt>
                <c:pt idx="10">
                  <c:v>-10.5</c:v>
                </c:pt>
                <c:pt idx="11">
                  <c:v>-17.535714285714334</c:v>
                </c:pt>
                <c:pt idx="12">
                  <c:v>-22.607142857142776</c:v>
                </c:pt>
                <c:pt idx="13">
                  <c:v>-37.821428571428555</c:v>
                </c:pt>
                <c:pt idx="14">
                  <c:v>-43.5</c:v>
                </c:pt>
                <c:pt idx="15">
                  <c:v>-58.85714285714289</c:v>
                </c:pt>
                <c:pt idx="16">
                  <c:v>-76.85714285714289</c:v>
                </c:pt>
                <c:pt idx="17">
                  <c:v>-48.928571428571445</c:v>
                </c:pt>
                <c:pt idx="18">
                  <c:v>-21.10714285714289</c:v>
                </c:pt>
                <c:pt idx="19">
                  <c:v>-21.107142857142776</c:v>
                </c:pt>
                <c:pt idx="20">
                  <c:v>-21.714285714285666</c:v>
                </c:pt>
                <c:pt idx="21">
                  <c:v>-27.321428571428555</c:v>
                </c:pt>
                <c:pt idx="22">
                  <c:v>-29.142857142857224</c:v>
                </c:pt>
                <c:pt idx="23">
                  <c:v>-39.5</c:v>
                </c:pt>
                <c:pt idx="24">
                  <c:v>-58.321428571428555</c:v>
                </c:pt>
                <c:pt idx="25">
                  <c:v>-48</c:v>
                </c:pt>
                <c:pt idx="26">
                  <c:v>-27.25</c:v>
                </c:pt>
                <c:pt idx="27">
                  <c:v>-26.821428571428669</c:v>
                </c:pt>
                <c:pt idx="28">
                  <c:v>-58.071428571428555</c:v>
                </c:pt>
                <c:pt idx="29">
                  <c:v>-73.571428571428498</c:v>
                </c:pt>
                <c:pt idx="30">
                  <c:v>-34.678571428571388</c:v>
                </c:pt>
                <c:pt idx="31">
                  <c:v>-8</c:v>
                </c:pt>
                <c:pt idx="32">
                  <c:v>-13.25</c:v>
                </c:pt>
                <c:pt idx="33">
                  <c:v>-14.035714285714334</c:v>
                </c:pt>
                <c:pt idx="34">
                  <c:v>-3.2857142857143344</c:v>
                </c:pt>
                <c:pt idx="35">
                  <c:v>32.976190476190482</c:v>
                </c:pt>
                <c:pt idx="36">
                  <c:v>22.292857142857144</c:v>
                </c:pt>
                <c:pt idx="37">
                  <c:v>-51.458333333333314</c:v>
                </c:pt>
                <c:pt idx="38">
                  <c:v>-90.066666666666663</c:v>
                </c:pt>
                <c:pt idx="39">
                  <c:v>-110.625</c:v>
                </c:pt>
                <c:pt idx="40">
                  <c:v>-128.16666666666663</c:v>
                </c:pt>
              </c:numCache>
            </c:numRef>
          </c:xVal>
          <c:yVal>
            <c:numRef>
              <c:f>'Covod_19 mortality'!$H$490:$H$530</c:f>
              <c:numCache>
                <c:formatCode>General</c:formatCode>
                <c:ptCount val="41"/>
                <c:pt idx="0">
                  <c:v>1962.0714285714287</c:v>
                </c:pt>
                <c:pt idx="1">
                  <c:v>1914.4285714285713</c:v>
                </c:pt>
                <c:pt idx="2">
                  <c:v>1916</c:v>
                </c:pt>
                <c:pt idx="3">
                  <c:v>1916.2142857142858</c:v>
                </c:pt>
                <c:pt idx="4">
                  <c:v>1908.7142857142858</c:v>
                </c:pt>
                <c:pt idx="5">
                  <c:v>1861.7142857142858</c:v>
                </c:pt>
                <c:pt idx="6">
                  <c:v>1815.3571428571429</c:v>
                </c:pt>
                <c:pt idx="7">
                  <c:v>1821.7142857142858</c:v>
                </c:pt>
                <c:pt idx="8">
                  <c:v>1815.1428571428571</c:v>
                </c:pt>
                <c:pt idx="9">
                  <c:v>1799.7857142857142</c:v>
                </c:pt>
                <c:pt idx="10">
                  <c:v>1796.7142857142858</c:v>
                </c:pt>
                <c:pt idx="11">
                  <c:v>1778.7857142857142</c:v>
                </c:pt>
                <c:pt idx="12">
                  <c:v>1761.6428571428571</c:v>
                </c:pt>
                <c:pt idx="13">
                  <c:v>1733.5714285714287</c:v>
                </c:pt>
                <c:pt idx="14">
                  <c:v>1686</c:v>
                </c:pt>
                <c:pt idx="15">
                  <c:v>1646.5714285714287</c:v>
                </c:pt>
                <c:pt idx="16">
                  <c:v>1568.2857142857142</c:v>
                </c:pt>
                <c:pt idx="17">
                  <c:v>1492.8571428571429</c:v>
                </c:pt>
                <c:pt idx="18">
                  <c:v>1470.4285714285713</c:v>
                </c:pt>
                <c:pt idx="19">
                  <c:v>1450.6428571428571</c:v>
                </c:pt>
                <c:pt idx="20">
                  <c:v>1428.2142857142858</c:v>
                </c:pt>
                <c:pt idx="21">
                  <c:v>1407.2142857142858</c:v>
                </c:pt>
                <c:pt idx="22">
                  <c:v>1373.5714285714287</c:v>
                </c:pt>
                <c:pt idx="23">
                  <c:v>1348.9285714285713</c:v>
                </c:pt>
                <c:pt idx="24">
                  <c:v>1294.5714285714287</c:v>
                </c:pt>
                <c:pt idx="25">
                  <c:v>1232.2857142857142</c:v>
                </c:pt>
                <c:pt idx="26">
                  <c:v>1198.5714285714287</c:v>
                </c:pt>
                <c:pt idx="27">
                  <c:v>1177.7857142857142</c:v>
                </c:pt>
                <c:pt idx="28">
                  <c:v>1144.9285714285713</c:v>
                </c:pt>
                <c:pt idx="29">
                  <c:v>1061.6428571428571</c:v>
                </c:pt>
                <c:pt idx="30">
                  <c:v>997.78571428571433</c:v>
                </c:pt>
                <c:pt idx="31">
                  <c:v>992.28571428571433</c:v>
                </c:pt>
                <c:pt idx="32">
                  <c:v>981.78571428571433</c:v>
                </c:pt>
                <c:pt idx="33">
                  <c:v>965.78571428571433</c:v>
                </c:pt>
                <c:pt idx="34">
                  <c:v>953.71428571428567</c:v>
                </c:pt>
                <c:pt idx="35">
                  <c:v>959.21428571428567</c:v>
                </c:pt>
                <c:pt idx="36">
                  <c:v>1019.6666666666666</c:v>
                </c:pt>
                <c:pt idx="37">
                  <c:v>1003.8</c:v>
                </c:pt>
                <c:pt idx="38">
                  <c:v>916.75</c:v>
                </c:pt>
                <c:pt idx="39">
                  <c:v>823.66666666666663</c:v>
                </c:pt>
                <c:pt idx="40">
                  <c:v>695.5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07-7DA7-8D44-B476-7A171408A190}"/>
            </c:ext>
          </c:extLst>
        </c:ser>
        <c:ser>
          <c:idx val="6"/>
          <c:order val="6"/>
          <c:tx>
            <c:v>China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mortality'!$I$24</c:f>
                  <c:strCache>
                    <c:ptCount val="1"/>
                    <c:pt idx="0">
                      <c:v>13-Feb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{7424FCDF-9460-6F45-87BB-E18952CADF18}</c15:txfldGUID>
                      <c15:f>'Covod_19 mortality'!$I$24</c15:f>
                      <c15:dlblFieldTableCache>
                        <c:ptCount val="1"/>
                        <c:pt idx="0">
                          <c:v>13-Feb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8-7DA7-8D44-B476-7A171408A190}"/>
                </c:ext>
              </c:extLst>
            </c:dLbl>
            <c:dLbl>
              <c:idx val="1"/>
              <c:tx>
                <c:strRef>
                  <c:f>'Covod_19 mortality'!$I$25</c:f>
                  <c:strCache>
                    <c:ptCount val="1"/>
                    <c:pt idx="0">
                      <c:v>14-Feb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{8CE98499-FABE-5B48-9726-D2006FE932D5}</c15:txfldGUID>
                      <c15:f>'Covod_19 mortality'!$I$25</c15:f>
                      <c15:dlblFieldTableCache>
                        <c:ptCount val="1"/>
                        <c:pt idx="0">
                          <c:v>14-Feb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9-7DA7-8D44-B476-7A171408A190}"/>
                </c:ext>
              </c:extLst>
            </c:dLbl>
            <c:dLbl>
              <c:idx val="2"/>
              <c:tx>
                <c:strRef>
                  <c:f>'Covod_19 mortality'!$I$26</c:f>
                  <c:strCache>
                    <c:ptCount val="1"/>
                    <c:pt idx="0">
                      <c:v>15-Feb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{239C4C7F-1D9C-6F4E-B656-A5E7AE09DCAD}</c15:txfldGUID>
                      <c15:f>'Covod_19 mortality'!$I$26</c15:f>
                      <c15:dlblFieldTableCache>
                        <c:ptCount val="1"/>
                        <c:pt idx="0">
                          <c:v>15-Feb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A-7DA7-8D44-B476-7A171408A190}"/>
                </c:ext>
              </c:extLst>
            </c:dLbl>
            <c:dLbl>
              <c:idx val="3"/>
              <c:tx>
                <c:strRef>
                  <c:f>'Covod_19 mortality'!$I$27</c:f>
                  <c:strCache>
                    <c:ptCount val="1"/>
                    <c:pt idx="0">
                      <c:v>16-Feb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{1E27791C-496F-4545-B31F-19F3F2DB9022}</c15:txfldGUID>
                      <c15:f>'Covod_19 mortality'!$I$27</c15:f>
                      <c15:dlblFieldTableCache>
                        <c:ptCount val="1"/>
                        <c:pt idx="0">
                          <c:v>16-Feb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B-7DA7-8D44-B476-7A171408A190}"/>
                </c:ext>
              </c:extLst>
            </c:dLbl>
            <c:dLbl>
              <c:idx val="4"/>
              <c:tx>
                <c:strRef>
                  <c:f>'Covod_19 mortality'!$I$28</c:f>
                  <c:strCache>
                    <c:ptCount val="1"/>
                    <c:pt idx="0">
                      <c:v>17-Feb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{A041BC90-B50E-FD44-9C81-4BD01FF74082}</c15:txfldGUID>
                      <c15:f>'Covod_19 mortality'!$I$28</c15:f>
                      <c15:dlblFieldTableCache>
                        <c:ptCount val="1"/>
                        <c:pt idx="0">
                          <c:v>17-Feb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C-7DA7-8D44-B476-7A171408A190}"/>
                </c:ext>
              </c:extLst>
            </c:dLbl>
            <c:dLbl>
              <c:idx val="5"/>
              <c:tx>
                <c:strRef>
                  <c:f>'Covod_19 mortality'!$I$29</c:f>
                  <c:strCache>
                    <c:ptCount val="1"/>
                    <c:pt idx="0">
                      <c:v>18-Feb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{738EC2A9-333A-4B4B-86D6-AA9D126C2E7E}</c15:txfldGUID>
                      <c15:f>'Covod_19 mortality'!$I$29</c15:f>
                      <c15:dlblFieldTableCache>
                        <c:ptCount val="1"/>
                        <c:pt idx="0">
                          <c:v>18-Feb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D-7DA7-8D44-B476-7A171408A190}"/>
                </c:ext>
              </c:extLst>
            </c:dLbl>
            <c:dLbl>
              <c:idx val="6"/>
              <c:tx>
                <c:strRef>
                  <c:f>'Covod_19 mortality'!$I$30</c:f>
                  <c:strCache>
                    <c:ptCount val="1"/>
                    <c:pt idx="0">
                      <c:v>19-Feb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{0F9C1CB0-CA89-1840-B7B0-C85012140174}</c15:txfldGUID>
                      <c15:f>'Covod_19 mortality'!$I$30</c15:f>
                      <c15:dlblFieldTableCache>
                        <c:ptCount val="1"/>
                        <c:pt idx="0">
                          <c:v>19-Feb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E-7DA7-8D44-B476-7A171408A190}"/>
                </c:ext>
              </c:extLst>
            </c:dLbl>
            <c:dLbl>
              <c:idx val="7"/>
              <c:tx>
                <c:strRef>
                  <c:f>'Covod_19 mortality'!$I$31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{CD21FED5-ED81-FA44-94C9-18CEEBBFE368}</c15:txfldGUID>
                      <c15:f>'Covod_19 mortality'!$I$31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F-7DA7-8D44-B476-7A171408A190}"/>
                </c:ext>
              </c:extLst>
            </c:dLbl>
            <c:dLbl>
              <c:idx val="8"/>
              <c:tx>
                <c:strRef>
                  <c:f>'Covod_19 mortality'!$I$32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{B648826D-B01F-EB4E-A9E7-54504D64D95C}</c15:txfldGUID>
                      <c15:f>'Covod_19 mortality'!$I$32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0-7DA7-8D44-B476-7A171408A190}"/>
                </c:ext>
              </c:extLst>
            </c:dLbl>
            <c:dLbl>
              <c:idx val="9"/>
              <c:tx>
                <c:strRef>
                  <c:f>'Covod_19 mortality'!$I$33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{AB949183-08F4-564A-A9EB-E18CCB3069B9}</c15:txfldGUID>
                      <c15:f>'Covod_19 mortality'!$I$33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1-7DA7-8D44-B476-7A171408A190}"/>
                </c:ext>
              </c:extLst>
            </c:dLbl>
            <c:dLbl>
              <c:idx val="10"/>
              <c:tx>
                <c:strRef>
                  <c:f>'Covod_19 mortality'!$I$34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{372FD418-A5FC-6E47-9482-471524ACE2AC}</c15:txfldGUID>
                      <c15:f>'Covod_19 mortality'!$I$34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2-7DA7-8D44-B476-7A171408A190}"/>
                </c:ext>
              </c:extLst>
            </c:dLbl>
            <c:dLbl>
              <c:idx val="11"/>
              <c:tx>
                <c:strRef>
                  <c:f>'Covod_19 mortality'!$I$35</c:f>
                  <c:strCache>
                    <c:ptCount val="1"/>
                    <c:pt idx="0">
                      <c:v>24-Feb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{F30CF61F-4FB6-FF49-B437-26BD82127B1F}</c15:txfldGUID>
                      <c15:f>'Covod_19 mortality'!$I$35</c15:f>
                      <c15:dlblFieldTableCache>
                        <c:ptCount val="1"/>
                        <c:pt idx="0">
                          <c:v>24-Feb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3-7DA7-8D44-B476-7A171408A190}"/>
                </c:ext>
              </c:extLst>
            </c:dLbl>
            <c:dLbl>
              <c:idx val="12"/>
              <c:tx>
                <c:strRef>
                  <c:f>'Covod_19 mortality'!$I$36</c:f>
                  <c:strCache>
                    <c:ptCount val="1"/>
                    <c:pt idx="0">
                      <c:v>25-Feb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{7899FF65-0536-044B-BAE8-98FFADEFC324}</c15:txfldGUID>
                      <c15:f>'Covod_19 mortality'!$I$36</c15:f>
                      <c15:dlblFieldTableCache>
                        <c:ptCount val="1"/>
                        <c:pt idx="0">
                          <c:v>25-Feb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4-7DA7-8D44-B476-7A171408A190}"/>
                </c:ext>
              </c:extLst>
            </c:dLbl>
            <c:dLbl>
              <c:idx val="13"/>
              <c:tx>
                <c:strRef>
                  <c:f>'Covod_19 mortality'!$I$37</c:f>
                  <c:strCache>
                    <c:ptCount val="1"/>
                    <c:pt idx="0">
                      <c:v>26-Feb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{4E358387-2AD3-9448-9A75-A0BF108F9E30}</c15:txfldGUID>
                      <c15:f>'Covod_19 mortality'!$I$37</c15:f>
                      <c15:dlblFieldTableCache>
                        <c:ptCount val="1"/>
                        <c:pt idx="0">
                          <c:v>26-Feb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5-7DA7-8D44-B476-7A171408A190}"/>
                </c:ext>
              </c:extLst>
            </c:dLbl>
            <c:dLbl>
              <c:idx val="14"/>
              <c:tx>
                <c:strRef>
                  <c:f>'Covod_19 mortality'!$I$38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{018534A1-4676-484B-8258-67B5184D4A52}</c15:txfldGUID>
                      <c15:f>'Covod_19 mortality'!$I$38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6-7DA7-8D44-B476-7A171408A190}"/>
                </c:ext>
              </c:extLst>
            </c:dLbl>
            <c:dLbl>
              <c:idx val="15"/>
              <c:tx>
                <c:strRef>
                  <c:f>'Covod_19 mortality'!$I$39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{D7408136-7084-9243-8040-81E1E9693140}</c15:txfldGUID>
                      <c15:f>'Covod_19 mortality'!$I$39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7-7DA7-8D44-B476-7A171408A190}"/>
                </c:ext>
              </c:extLst>
            </c:dLbl>
            <c:dLbl>
              <c:idx val="16"/>
              <c:tx>
                <c:strRef>
                  <c:f>'Covod_19 mortality'!$I$40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{4D77BE58-9E30-644D-89F1-917D3553889C}</c15:txfldGUID>
                      <c15:f>'Covod_19 mortality'!$I$40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8-7DA7-8D44-B476-7A171408A190}"/>
                </c:ext>
              </c:extLst>
            </c:dLbl>
            <c:dLbl>
              <c:idx val="17"/>
              <c:tx>
                <c:strRef>
                  <c:f>'Covod_19 mortality'!$I$41</c:f>
                  <c:strCache>
                    <c:ptCount val="1"/>
                    <c:pt idx="0">
                      <c:v>01-Mar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{A43DCD02-06C7-4B4C-A5B2-5DA7B91DC4F8}</c15:txfldGUID>
                      <c15:f>'Covod_19 mortality'!$I$41</c15:f>
                      <c15:dlblFieldTableCache>
                        <c:ptCount val="1"/>
                        <c:pt idx="0">
                          <c:v>01-Mar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9-7DA7-8D44-B476-7A171408A190}"/>
                </c:ext>
              </c:extLst>
            </c:dLbl>
            <c:dLbl>
              <c:idx val="18"/>
              <c:tx>
                <c:strRef>
                  <c:f>'Covod_19 mortality'!$I$42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{32D39003-B771-E640-AAD4-B48B763CBD55}</c15:txfldGUID>
                      <c15:f>'Covod_19 mortality'!$I$42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A-7DA7-8D44-B476-7A171408A190}"/>
                </c:ext>
              </c:extLst>
            </c:dLbl>
            <c:dLbl>
              <c:idx val="19"/>
              <c:tx>
                <c:strRef>
                  <c:f>'Covod_19 mortality'!$I$43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{1EA60046-B9A8-744C-8526-37F5C94137CB}</c15:txfldGUID>
                      <c15:f>'Covod_19 mortality'!$I$43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B-7DA7-8D44-B476-7A171408A190}"/>
                </c:ext>
              </c:extLst>
            </c:dLbl>
            <c:dLbl>
              <c:idx val="20"/>
              <c:tx>
                <c:strRef>
                  <c:f>'Covod_19 mortality'!$I$44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{53FB149B-8A6A-3845-A204-E84A3EF58F3D}</c15:txfldGUID>
                      <c15:f>'Covod_19 mortality'!$I$44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C-7DA7-8D44-B476-7A171408A190}"/>
                </c:ext>
              </c:extLst>
            </c:dLbl>
            <c:dLbl>
              <c:idx val="21"/>
              <c:tx>
                <c:strRef>
                  <c:f>'Covod_19 mortality'!$I$45</c:f>
                  <c:strCache>
                    <c:ptCount val="1"/>
                    <c:pt idx="0">
                      <c:v>05-Mar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{9FCEA281-CD9B-2845-AB8E-0F80D1190F4F}</c15:txfldGUID>
                      <c15:f>'Covod_19 mortality'!$I$45</c15:f>
                      <c15:dlblFieldTableCache>
                        <c:ptCount val="1"/>
                        <c:pt idx="0">
                          <c:v>05-Mar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D-7DA7-8D44-B476-7A171408A190}"/>
                </c:ext>
              </c:extLst>
            </c:dLbl>
            <c:dLbl>
              <c:idx val="22"/>
              <c:tx>
                <c:strRef>
                  <c:f>'Covod_19 mortality'!$I$46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{BBCE7CA2-8AE8-DA44-8457-36917C624481}</c15:txfldGUID>
                      <c15:f>'Covod_19 mortality'!$I$46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E-7DA7-8D44-B476-7A171408A190}"/>
                </c:ext>
              </c:extLst>
            </c:dLbl>
            <c:dLbl>
              <c:idx val="23"/>
              <c:tx>
                <c:strRef>
                  <c:f>'Covod_19 mortality'!$I$47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{41E13C1A-977E-5F40-9A4F-99F01D1D4D69}</c15:txfldGUID>
                      <c15:f>'Covod_19 mortality'!$I$47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F-7DA7-8D44-B476-7A171408A190}"/>
                </c:ext>
              </c:extLst>
            </c:dLbl>
            <c:dLbl>
              <c:idx val="24"/>
              <c:tx>
                <c:strRef>
                  <c:f>'Covod_19 mortality'!$I$48</c:f>
                  <c:strCache>
                    <c:ptCount val="1"/>
                    <c:pt idx="0">
                      <c:v>08-Mar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{0B665E9F-C638-9541-AFAF-0AD77D423FD2}</c15:txfldGUID>
                      <c15:f>'Covod_19 mortality'!$I$48</c15:f>
                      <c15:dlblFieldTableCache>
                        <c:ptCount val="1"/>
                        <c:pt idx="0">
                          <c:v>08-Mar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0-7DA7-8D44-B476-7A171408A190}"/>
                </c:ext>
              </c:extLst>
            </c:dLbl>
            <c:dLbl>
              <c:idx val="2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{C776D9DD-FB68-D44D-B029-267A926E6A7D}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1-7DA7-8D44-B476-7A171408A190}"/>
                </c:ext>
              </c:extLst>
            </c:dLbl>
            <c:dLbl>
              <c:idx val="2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{A5FE76CE-E6B6-254D-8F42-7FB3BA67B7D9}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2-7DA7-8D44-B476-7A171408A190}"/>
                </c:ext>
              </c:extLst>
            </c:dLbl>
            <c:dLbl>
              <c:idx val="2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{368FC751-71A5-114D-A58C-CF5FE87FE0D4}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3-7DA7-8D44-B476-7A171408A190}"/>
                </c:ext>
              </c:extLst>
            </c:dLbl>
            <c:dLbl>
              <c:idx val="2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{B862FE72-045C-164C-852A-1D6ABEF039A4}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4-7DA7-8D44-B476-7A171408A190}"/>
                </c:ext>
              </c:extLst>
            </c:dLbl>
            <c:dLbl>
              <c:idx val="2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{285011EF-941C-494C-85AE-30A5F108C561}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5-7DA7-8D44-B476-7A171408A190}"/>
                </c:ext>
              </c:extLst>
            </c:dLbl>
            <c:dLbl>
              <c:idx val="3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{B0E0BD10-2204-BE40-BD4F-AFAB88FEA0BC}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6-7DA7-8D44-B476-7A171408A190}"/>
                </c:ext>
              </c:extLst>
            </c:dLbl>
            <c:dLbl>
              <c:idx val="3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{DC794D5C-880C-C74E-8603-8FE9E067D5F5}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7-7DA7-8D44-B476-7A171408A190}"/>
                </c:ext>
              </c:extLst>
            </c:dLbl>
            <c:dLbl>
              <c:idx val="3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{FAE6912E-AC35-C248-AD2A-A1CD22E92A0F}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8-7DA7-8D44-B476-7A171408A190}"/>
                </c:ext>
              </c:extLst>
            </c:dLbl>
            <c:dLbl>
              <c:idx val="3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{9B61562E-A655-FB47-9DBE-9C7E02F4D51F}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9-7DA7-8D44-B476-7A171408A190}"/>
                </c:ext>
              </c:extLst>
            </c:dLbl>
            <c:dLbl>
              <c:idx val="3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{B6896B41-8796-2640-B744-2F3F95337C6B}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A-7DA7-8D44-B476-7A171408A190}"/>
                </c:ext>
              </c:extLst>
            </c:dLbl>
            <c:dLbl>
              <c:idx val="3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{F158EFD9-BEDF-7147-B292-8DA953E3A0CC}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B-7DA7-8D44-B476-7A171408A190}"/>
                </c:ext>
              </c:extLst>
            </c:dLbl>
            <c:dLbl>
              <c:idx val="3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{3DDCFDED-2B1E-A444-89B0-F3CAF41B5A2A}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C-7DA7-8D44-B476-7A171408A190}"/>
                </c:ext>
              </c:extLst>
            </c:dLbl>
            <c:dLbl>
              <c:idx val="3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{9011D48E-7CAF-6F4C-AF78-45D5E2740A81}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D-7DA7-8D44-B476-7A171408A190}"/>
                </c:ext>
              </c:extLst>
            </c:dLbl>
            <c:dLbl>
              <c:idx val="3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{0A154520-0FDC-6F40-AABB-753B8DE34E8F}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E-7DA7-8D44-B476-7A171408A190}"/>
                </c:ext>
              </c:extLst>
            </c:dLbl>
            <c:dLbl>
              <c:idx val="3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{C9B86C79-0EF2-FB4F-9E2D-08BA32996326}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F-7DA7-8D44-B476-7A171408A190}"/>
                </c:ext>
              </c:extLst>
            </c:dLbl>
            <c:dLbl>
              <c:idx val="4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{ED7C3DBC-756A-7A42-AB2D-C74118CD4C82}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0-7DA7-8D44-B476-7A171408A190}"/>
                </c:ext>
              </c:extLst>
            </c:dLbl>
            <c:dLbl>
              <c:idx val="4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{5A043AF1-62EC-C44B-BB81-D0FDF396BFBB}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1-7DA7-8D44-B476-7A171408A190}"/>
                </c:ext>
              </c:extLst>
            </c:dLbl>
            <c:dLbl>
              <c:idx val="4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{B00EE6B4-E309-8949-8644-B68DD51DF0A1}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2-7DA7-8D44-B476-7A171408A190}"/>
                </c:ext>
              </c:extLst>
            </c:dLbl>
            <c:dLbl>
              <c:idx val="4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{72975B10-08FD-2B49-9348-E2A2FCAACA67}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3-7DA7-8D44-B476-7A171408A190}"/>
                </c:ext>
              </c:extLst>
            </c:dLbl>
            <c:dLbl>
              <c:idx val="4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{14D16D8D-AEAE-904D-8A0E-039CFF852486}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4-7DA7-8D44-B476-7A171408A190}"/>
                </c:ext>
              </c:extLst>
            </c:dLbl>
            <c:dLbl>
              <c:idx val="4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{8B42190C-0EC8-7E4A-A0F7-2FE13315C56E}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5-7DA7-8D44-B476-7A171408A190}"/>
                </c:ext>
              </c:extLst>
            </c:dLbl>
            <c:dLbl>
              <c:idx val="4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{7E4F2648-4839-3849-A577-678F478F41B2}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6-7DA7-8D44-B476-7A171408A190}"/>
                </c:ext>
              </c:extLst>
            </c:dLbl>
            <c:dLbl>
              <c:idx val="4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{4A7BA6BF-3AFB-3F4C-ADCD-D557D434A01D}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7-7DA7-8D44-B476-7A171408A190}"/>
                </c:ext>
              </c:extLst>
            </c:dLbl>
            <c:dLbl>
              <c:idx val="4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{5DD36879-8985-E540-97B2-3D3E136206D9}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8-7DA7-8D44-B476-7A171408A190}"/>
                </c:ext>
              </c:extLst>
            </c:dLbl>
            <c:dLbl>
              <c:idx val="4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{4E313DD4-6293-EE4E-A159-C97CBE46E6E3}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9-7DA7-8D44-B476-7A171408A190}"/>
                </c:ext>
              </c:extLst>
            </c:dLbl>
            <c:dLbl>
              <c:idx val="5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{4A050205-FD1B-F34E-9056-4BE040B1C987}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A-7DA7-8D44-B476-7A171408A190}"/>
                </c:ext>
              </c:extLst>
            </c:dLbl>
            <c:dLbl>
              <c:idx val="5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{69B30482-A00C-6D45-9611-EBFFDBDB7438}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B-7DA7-8D44-B476-7A171408A190}"/>
                </c:ext>
              </c:extLst>
            </c:dLbl>
            <c:dLbl>
              <c:idx val="5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{D75E320F-A7F7-9A45-887C-F1CB134FE026}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C-7DA7-8D44-B476-7A171408A190}"/>
                </c:ext>
              </c:extLst>
            </c:dLbl>
            <c:dLbl>
              <c:idx val="5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{FF714B1A-0ED4-F54F-9AAE-17334749CDB8}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D-7DA7-8D44-B476-7A171408A190}"/>
                </c:ext>
              </c:extLst>
            </c:dLbl>
            <c:dLbl>
              <c:idx val="5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{685096CC-28FA-294F-BFA4-AB3D9B8BEE06}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E-7DA7-8D44-B476-7A171408A190}"/>
                </c:ext>
              </c:extLst>
            </c:dLbl>
            <c:dLbl>
              <c:idx val="5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{3DCAF7D0-5895-784F-97A0-77B592FAAA01}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F-7DA7-8D44-B476-7A171408A190}"/>
                </c:ext>
              </c:extLst>
            </c:dLbl>
            <c:dLbl>
              <c:idx val="5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{2777563E-8BE6-4244-999C-2146E4D834DD}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0-7DA7-8D44-B476-7A171408A190}"/>
                </c:ext>
              </c:extLst>
            </c:dLbl>
            <c:dLbl>
              <c:idx val="5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{DDB70108-3091-3240-AF50-5927F0C8A3B1}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1-7DA7-8D44-B476-7A171408A190}"/>
                </c:ext>
              </c:extLst>
            </c:dLbl>
            <c:dLbl>
              <c:idx val="5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{3A4037E9-4CFB-4D43-93EC-E49964EF56CD}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2-7DA7-8D44-B476-7A171408A190}"/>
                </c:ext>
              </c:extLst>
            </c:dLbl>
            <c:dLbl>
              <c:idx val="5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{3DA4AE93-C198-D648-95ED-5C9E245C8F34}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3-7DA7-8D44-B476-7A171408A190}"/>
                </c:ext>
              </c:extLst>
            </c:dLbl>
            <c:dLbl>
              <c:idx val="6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{5F59AADF-B785-FF44-BD79-18953866C9A4}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4-7DA7-8D44-B476-7A171408A190}"/>
                </c:ext>
              </c:extLst>
            </c:dLbl>
            <c:dLbl>
              <c:idx val="6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{42DA4000-50B3-E444-90C3-FC6B11D10115}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5-7DA7-8D44-B476-7A171408A190}"/>
                </c:ext>
              </c:extLst>
            </c:dLbl>
            <c:dLbl>
              <c:idx val="6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{1E7F2072-821E-754E-B345-545DE4B33FB9}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6-7DA7-8D44-B476-7A171408A190}"/>
                </c:ext>
              </c:extLst>
            </c:dLbl>
            <c:dLbl>
              <c:idx val="6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{26F778B7-8D03-2E4E-B6C4-3CF607725FA1}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7-7DA7-8D44-B476-7A171408A190}"/>
                </c:ext>
              </c:extLst>
            </c:dLbl>
            <c:dLbl>
              <c:idx val="6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{21635350-F11C-9F4D-AF15-7B562BD0530E}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8-7DA7-8D44-B476-7A171408A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mortality'!$G$24:$G$68</c:f>
              <c:numCache>
                <c:formatCode>General</c:formatCode>
                <c:ptCount val="45"/>
                <c:pt idx="0">
                  <c:v>4.4642857142857082</c:v>
                </c:pt>
                <c:pt idx="1">
                  <c:v>-10.857142857142854</c:v>
                </c:pt>
                <c:pt idx="2">
                  <c:v>-13.249999999999993</c:v>
                </c:pt>
                <c:pt idx="3">
                  <c:v>-4.5357142857142918</c:v>
                </c:pt>
                <c:pt idx="4">
                  <c:v>-3.1071428571428612</c:v>
                </c:pt>
                <c:pt idx="5">
                  <c:v>-2.3571428571428541</c:v>
                </c:pt>
                <c:pt idx="6">
                  <c:v>-5.25</c:v>
                </c:pt>
                <c:pt idx="7">
                  <c:v>-10.142857142857146</c:v>
                </c:pt>
                <c:pt idx="8">
                  <c:v>-7.25</c:v>
                </c:pt>
                <c:pt idx="9">
                  <c:v>-5.8214285714285694</c:v>
                </c:pt>
                <c:pt idx="10">
                  <c:v>-8.5357142857142811</c:v>
                </c:pt>
                <c:pt idx="11">
                  <c:v>-7.1428571428571423</c:v>
                </c:pt>
                <c:pt idx="12">
                  <c:v>-7.8571428571428577</c:v>
                </c:pt>
                <c:pt idx="13">
                  <c:v>-7.0714285714285694</c:v>
                </c:pt>
                <c:pt idx="14">
                  <c:v>-2.3571428571428577</c:v>
                </c:pt>
                <c:pt idx="15">
                  <c:v>-0.8928571428571459</c:v>
                </c:pt>
                <c:pt idx="16">
                  <c:v>-1.6428571428571423</c:v>
                </c:pt>
                <c:pt idx="17">
                  <c:v>-2.1428571428571423</c:v>
                </c:pt>
                <c:pt idx="18">
                  <c:v>-1.8571428571428577</c:v>
                </c:pt>
                <c:pt idx="19">
                  <c:v>-2.2142857142857135</c:v>
                </c:pt>
                <c:pt idx="20">
                  <c:v>-2.3928571428571441</c:v>
                </c:pt>
                <c:pt idx="21">
                  <c:v>-2.3571428571428577</c:v>
                </c:pt>
                <c:pt idx="22">
                  <c:v>-2.75</c:v>
                </c:pt>
                <c:pt idx="23">
                  <c:v>-2.7857142857142847</c:v>
                </c:pt>
                <c:pt idx="24">
                  <c:v>-2.4642857142857135</c:v>
                </c:pt>
                <c:pt idx="25">
                  <c:v>-2.1428571428571432</c:v>
                </c:pt>
                <c:pt idx="26">
                  <c:v>-1.3928571428571432</c:v>
                </c:pt>
                <c:pt idx="27">
                  <c:v>-0.92857142857142883</c:v>
                </c:pt>
                <c:pt idx="28">
                  <c:v>-1</c:v>
                </c:pt>
                <c:pt idx="29">
                  <c:v>-0.75</c:v>
                </c:pt>
                <c:pt idx="30">
                  <c:v>-0.64285714285714235</c:v>
                </c:pt>
                <c:pt idx="31">
                  <c:v>-0.46428571428571352</c:v>
                </c:pt>
                <c:pt idx="32">
                  <c:v>-0.39285714285714324</c:v>
                </c:pt>
                <c:pt idx="33">
                  <c:v>-1.035714285714286</c:v>
                </c:pt>
                <c:pt idx="34">
                  <c:v>-1.1785714285714284</c:v>
                </c:pt>
                <c:pt idx="35">
                  <c:v>-0.78571428571428559</c:v>
                </c:pt>
                <c:pt idx="36">
                  <c:v>-0.35714285714285721</c:v>
                </c:pt>
                <c:pt idx="37">
                  <c:v>-0.10714285714285721</c:v>
                </c:pt>
                <c:pt idx="38">
                  <c:v>-0.53571428571428559</c:v>
                </c:pt>
                <c:pt idx="39">
                  <c:v>-0.64285714285714279</c:v>
                </c:pt>
                <c:pt idx="40">
                  <c:v>-8.3333333333333481E-2</c:v>
                </c:pt>
                <c:pt idx="41">
                  <c:v>2.857142857142847E-2</c:v>
                </c:pt>
                <c:pt idx="42">
                  <c:v>-0.10416666666666652</c:v>
                </c:pt>
                <c:pt idx="43">
                  <c:v>-0.18333333333333357</c:v>
                </c:pt>
                <c:pt idx="44">
                  <c:v>0</c:v>
                </c:pt>
              </c:numCache>
            </c:numRef>
          </c:xVal>
          <c:yVal>
            <c:numRef>
              <c:f>'Covod_19 mortality'!$H$24:$H$68</c:f>
              <c:numCache>
                <c:formatCode>General</c:formatCode>
                <c:ptCount val="45"/>
                <c:pt idx="0">
                  <c:v>135</c:v>
                </c:pt>
                <c:pt idx="1">
                  <c:v>133.42857142857142</c:v>
                </c:pt>
                <c:pt idx="2">
                  <c:v>113.28571428571429</c:v>
                </c:pt>
                <c:pt idx="3">
                  <c:v>106.92857142857143</c:v>
                </c:pt>
                <c:pt idx="4">
                  <c:v>104.21428571428571</c:v>
                </c:pt>
                <c:pt idx="5">
                  <c:v>100.71428571428571</c:v>
                </c:pt>
                <c:pt idx="6">
                  <c:v>99.5</c:v>
                </c:pt>
                <c:pt idx="7">
                  <c:v>90.214285714285708</c:v>
                </c:pt>
                <c:pt idx="8">
                  <c:v>79.214285714285708</c:v>
                </c:pt>
                <c:pt idx="9">
                  <c:v>75.714285714285708</c:v>
                </c:pt>
                <c:pt idx="10">
                  <c:v>67.571428571428569</c:v>
                </c:pt>
                <c:pt idx="11">
                  <c:v>58.642857142857146</c:v>
                </c:pt>
                <c:pt idx="12">
                  <c:v>53.285714285714285</c:v>
                </c:pt>
                <c:pt idx="13">
                  <c:v>42.928571428571431</c:v>
                </c:pt>
                <c:pt idx="14">
                  <c:v>39.142857142857146</c:v>
                </c:pt>
                <c:pt idx="15">
                  <c:v>38.214285714285715</c:v>
                </c:pt>
                <c:pt idx="16">
                  <c:v>37.357142857142854</c:v>
                </c:pt>
                <c:pt idx="17">
                  <c:v>34.928571428571431</c:v>
                </c:pt>
                <c:pt idx="18">
                  <c:v>33.071428571428569</c:v>
                </c:pt>
                <c:pt idx="19">
                  <c:v>31.214285714285715</c:v>
                </c:pt>
                <c:pt idx="20">
                  <c:v>28.642857142857142</c:v>
                </c:pt>
                <c:pt idx="21">
                  <c:v>26.428571428571427</c:v>
                </c:pt>
                <c:pt idx="22">
                  <c:v>23.928571428571427</c:v>
                </c:pt>
                <c:pt idx="23">
                  <c:v>20.928571428571427</c:v>
                </c:pt>
                <c:pt idx="24">
                  <c:v>18.357142857142858</c:v>
                </c:pt>
                <c:pt idx="25">
                  <c:v>16</c:v>
                </c:pt>
                <c:pt idx="26">
                  <c:v>14.071428571428571</c:v>
                </c:pt>
                <c:pt idx="27">
                  <c:v>13.214285714285714</c:v>
                </c:pt>
                <c:pt idx="28">
                  <c:v>12.214285714285714</c:v>
                </c:pt>
                <c:pt idx="29">
                  <c:v>11.214285714285714</c:v>
                </c:pt>
                <c:pt idx="30">
                  <c:v>10.714285714285714</c:v>
                </c:pt>
                <c:pt idx="31">
                  <c:v>9.9285714285714288</c:v>
                </c:pt>
                <c:pt idx="32">
                  <c:v>9.7857142857142865</c:v>
                </c:pt>
                <c:pt idx="33">
                  <c:v>9.1428571428571423</c:v>
                </c:pt>
                <c:pt idx="34">
                  <c:v>7.7142857142857144</c:v>
                </c:pt>
                <c:pt idx="35">
                  <c:v>6.7857142857142856</c:v>
                </c:pt>
                <c:pt idx="36">
                  <c:v>6.1428571428571432</c:v>
                </c:pt>
                <c:pt idx="37">
                  <c:v>6.0714285714285712</c:v>
                </c:pt>
                <c:pt idx="38">
                  <c:v>5.9285714285714288</c:v>
                </c:pt>
                <c:pt idx="39">
                  <c:v>5</c:v>
                </c:pt>
                <c:pt idx="40">
                  <c:v>4.6428571428571432</c:v>
                </c:pt>
                <c:pt idx="41">
                  <c:v>4.833333333333333</c:v>
                </c:pt>
                <c:pt idx="42">
                  <c:v>4.7</c:v>
                </c:pt>
                <c:pt idx="43">
                  <c:v>4.625</c:v>
                </c:pt>
                <c:pt idx="44">
                  <c:v>4.333333333333333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9-7DA7-8D44-B476-7A171408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97167"/>
        <c:axId val="1727484367"/>
      </c:scatterChart>
      <c:valAx>
        <c:axId val="1727497167"/>
        <c:scaling>
          <c:orientation val="minMax"/>
          <c:max val="5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Increase or decrease in deaths per day (smoothed rate of change from the date before to the date after date shown)</a:t>
                </a:r>
              </a:p>
            </c:rich>
          </c:tx>
          <c:layout>
            <c:manualLayout>
              <c:xMode val="edge"/>
              <c:yMode val="edge"/>
              <c:x val="9.3758432891760474E-2"/>
              <c:y val="0.96662582469368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84367"/>
        <c:crosses val="autoZero"/>
        <c:crossBetween val="midCat"/>
      </c:valAx>
      <c:valAx>
        <c:axId val="172748436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aseline="0">
                    <a:solidFill>
                      <a:schemeClr val="tx1"/>
                    </a:solidFill>
                  </a:rPr>
                  <a:t>Average number of deaths per day -  seven day rolling average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97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574975621728831"/>
          <c:y val="0.51035266091267339"/>
          <c:w val="0.10074567658823608"/>
          <c:h val="0.23092773865095326"/>
        </c:manualLayout>
      </c:layout>
      <c:overlay val="1"/>
      <c:spPr>
        <a:solidFill>
          <a:schemeClr val="bg1"/>
        </a:solidFill>
        <a:ln w="349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solidFill>
                  <a:schemeClr val="tx1"/>
                </a:solidFill>
              </a:rPr>
              <a:t>Mortality in seven countries attributed to covid-19 (23 January to May 31st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Italy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mortality'!$I$74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{FBDF4B11-55EF-E943-AEB2-F12D7857C877}</c15:txfldGUID>
                      <c15:f>'Covod_19 mortality'!$I$74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594-524A-9A25-F45E32E688DA}"/>
                </c:ext>
              </c:extLst>
            </c:dLbl>
            <c:dLbl>
              <c:idx val="1"/>
              <c:tx>
                <c:strRef>
                  <c:f>'Covod_19 mortality'!$I$75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{54A780C7-8752-4E48-AAC4-23B83F6FA676}</c15:txfldGUID>
                      <c15:f>'Covod_19 mortality'!$I$75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594-524A-9A25-F45E32E688DA}"/>
                </c:ext>
              </c:extLst>
            </c:dLbl>
            <c:dLbl>
              <c:idx val="2"/>
              <c:tx>
                <c:strRef>
                  <c:f>'Covod_19 mortality'!$I$76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{6F9B1DF1-66B2-E249-878E-F93E6AFCC105}</c15:txfldGUID>
                      <c15:f>'Covod_19 mortality'!$I$76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594-524A-9A25-F45E32E688DA}"/>
                </c:ext>
              </c:extLst>
            </c:dLbl>
            <c:dLbl>
              <c:idx val="3"/>
              <c:tx>
                <c:strRef>
                  <c:f>'Covod_19 mortality'!$I$77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{80FA2481-F740-4240-9BC3-EC031DD308BB}</c15:txfldGUID>
                      <c15:f>'Covod_19 mortality'!$I$77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594-524A-9A25-F45E32E688DA}"/>
                </c:ext>
              </c:extLst>
            </c:dLbl>
            <c:dLbl>
              <c:idx val="4"/>
              <c:tx>
                <c:strRef>
                  <c:f>'Covod_19 mortality'!$I$78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{78B727C5-AF5E-E941-999A-08A25421D98E}</c15:txfldGUID>
                      <c15:f>'Covod_19 mortality'!$I$78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594-524A-9A25-F45E32E688DA}"/>
                </c:ext>
              </c:extLst>
            </c:dLbl>
            <c:dLbl>
              <c:idx val="5"/>
              <c:tx>
                <c:strRef>
                  <c:f>'Covod_19 mortality'!$I$79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{6189CBC9-095F-1441-8643-BC5464F5F578}</c15:txfldGUID>
                      <c15:f>'Covod_19 mortality'!$I$79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594-524A-9A25-F45E32E688DA}"/>
                </c:ext>
              </c:extLst>
            </c:dLbl>
            <c:dLbl>
              <c:idx val="6"/>
              <c:tx>
                <c:strRef>
                  <c:f>'Covod_19 mortality'!$I$80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{5DB98EF4-C043-B648-8560-00E66412356A}</c15:txfldGUID>
                      <c15:f>'Covod_19 mortality'!$I$80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594-524A-9A25-F45E32E688DA}"/>
                </c:ext>
              </c:extLst>
            </c:dLbl>
            <c:dLbl>
              <c:idx val="7"/>
              <c:tx>
                <c:strRef>
                  <c:f>'Covod_19 mortality'!$I$81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{ECA43A00-8657-EF4B-9379-E13BE5308867}</c15:txfldGUID>
                      <c15:f>'Covod_19 mortality'!$I$81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594-524A-9A25-F45E32E688DA}"/>
                </c:ext>
              </c:extLst>
            </c:dLbl>
            <c:dLbl>
              <c:idx val="8"/>
              <c:tx>
                <c:strRef>
                  <c:f>'Covod_19 mortality'!$I$82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{B5D6D73E-9423-E142-9509-B80F5B48D608}</c15:txfldGUID>
                      <c15:f>'Covod_19 mortality'!$I$82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594-524A-9A25-F45E32E688DA}"/>
                </c:ext>
              </c:extLst>
            </c:dLbl>
            <c:dLbl>
              <c:idx val="9"/>
              <c:tx>
                <c:strRef>
                  <c:f>'Covod_19 mortality'!$I$83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{FBF5DF49-A6D9-2549-91E4-1BF7C7719474}</c15:txfldGUID>
                      <c15:f>'Covod_19 mortality'!$I$83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594-524A-9A25-F45E32E688DA}"/>
                </c:ext>
              </c:extLst>
            </c:dLbl>
            <c:dLbl>
              <c:idx val="10"/>
              <c:tx>
                <c:strRef>
                  <c:f>'Covod_19 mortality'!$I$84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{595E14D2-0713-AA4C-9733-A70B31CAA392}</c15:txfldGUID>
                      <c15:f>'Covod_19 mortality'!$I$84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594-524A-9A25-F45E32E688DA}"/>
                </c:ext>
              </c:extLst>
            </c:dLbl>
            <c:dLbl>
              <c:idx val="11"/>
              <c:tx>
                <c:strRef>
                  <c:f>'Covod_19 mortality'!$I$85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{B698A5C1-C7E2-DD4A-A44E-6491CB4AB1A2}</c15:txfldGUID>
                      <c15:f>'Covod_19 mortality'!$I$85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594-524A-9A25-F45E32E688DA}"/>
                </c:ext>
              </c:extLst>
            </c:dLbl>
            <c:dLbl>
              <c:idx val="12"/>
              <c:tx>
                <c:strRef>
                  <c:f>'Covod_19 mortality'!$I$86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{48E7116D-C01A-B843-8C5B-E903E38F42FB}</c15:txfldGUID>
                      <c15:f>'Covod_19 mortality'!$I$86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594-524A-9A25-F45E32E688DA}"/>
                </c:ext>
              </c:extLst>
            </c:dLbl>
            <c:dLbl>
              <c:idx val="13"/>
              <c:tx>
                <c:strRef>
                  <c:f>'Covod_19 mortality'!$I$87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{D1B7C3A2-52D1-7B40-A9D5-893923E7DDEF}</c15:txfldGUID>
                      <c15:f>'Covod_19 mortality'!$I$87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594-524A-9A25-F45E32E688DA}"/>
                </c:ext>
              </c:extLst>
            </c:dLbl>
            <c:dLbl>
              <c:idx val="14"/>
              <c:tx>
                <c:strRef>
                  <c:f>'Covod_19 mortality'!$I$88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{BE13AB80-798E-F649-B76E-480AC0F7FAC8}</c15:txfldGUID>
                      <c15:f>'Covod_19 mortality'!$I$88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594-524A-9A25-F45E32E688DA}"/>
                </c:ext>
              </c:extLst>
            </c:dLbl>
            <c:dLbl>
              <c:idx val="15"/>
              <c:tx>
                <c:strRef>
                  <c:f>'Covod_19 mortality'!$I$89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{ACCC99C9-8269-C444-A469-2C3304EE0D45}</c15:txfldGUID>
                      <c15:f>'Covod_19 mortality'!$I$89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594-524A-9A25-F45E32E688DA}"/>
                </c:ext>
              </c:extLst>
            </c:dLbl>
            <c:dLbl>
              <c:idx val="16"/>
              <c:tx>
                <c:strRef>
                  <c:f>'Covod_19 mortality'!$I$90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{2703A2E1-52B3-B848-965C-B05275D08924}</c15:txfldGUID>
                      <c15:f>'Covod_19 mortality'!$I$90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594-524A-9A25-F45E32E688DA}"/>
                </c:ext>
              </c:extLst>
            </c:dLbl>
            <c:dLbl>
              <c:idx val="17"/>
              <c:tx>
                <c:strRef>
                  <c:f>'Covod_19 mortality'!$I$91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{D9E10FBA-291E-774C-89FE-6EF104E67A31}</c15:txfldGUID>
                      <c15:f>'Covod_19 mortality'!$I$91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594-524A-9A25-F45E32E688DA}"/>
                </c:ext>
              </c:extLst>
            </c:dLbl>
            <c:dLbl>
              <c:idx val="18"/>
              <c:tx>
                <c:strRef>
                  <c:f>'Covod_19 mortality'!$I$92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{C6392372-730F-854F-86F3-0EBCC8275CDA}</c15:txfldGUID>
                      <c15:f>'Covod_19 mortality'!$I$92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594-524A-9A25-F45E32E688DA}"/>
                </c:ext>
              </c:extLst>
            </c:dLbl>
            <c:dLbl>
              <c:idx val="19"/>
              <c:tx>
                <c:strRef>
                  <c:f>'Covod_19 mortality'!$I$93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{E8EBE3E4-3C68-8B40-B8D9-99D11B5A2355}</c15:txfldGUID>
                      <c15:f>'Covod_19 mortality'!$I$93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594-524A-9A25-F45E32E688DA}"/>
                </c:ext>
              </c:extLst>
            </c:dLbl>
            <c:dLbl>
              <c:idx val="20"/>
              <c:tx>
                <c:strRef>
                  <c:f>'Covod_19 mortality'!$I$94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{4F7EC816-98A9-B840-825A-F2666F2E24E3}</c15:txfldGUID>
                      <c15:f>'Covod_19 mortality'!$I$94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594-524A-9A25-F45E32E688DA}"/>
                </c:ext>
              </c:extLst>
            </c:dLbl>
            <c:dLbl>
              <c:idx val="21"/>
              <c:tx>
                <c:strRef>
                  <c:f>'Covod_19 mortality'!$I$95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{D11E4AB7-3652-B34E-8195-96DFF8CAC9D8}</c15:txfldGUID>
                      <c15:f>'Covod_19 mortality'!$I$95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594-524A-9A25-F45E32E688DA}"/>
                </c:ext>
              </c:extLst>
            </c:dLbl>
            <c:dLbl>
              <c:idx val="22"/>
              <c:tx>
                <c:strRef>
                  <c:f>'Covod_19 mortality'!$I$96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{F4540A80-8332-6A4E-8DFF-CEB210E639F4}</c15:txfldGUID>
                      <c15:f>'Covod_19 mortality'!$I$96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E594-524A-9A25-F45E32E688DA}"/>
                </c:ext>
              </c:extLst>
            </c:dLbl>
            <c:dLbl>
              <c:idx val="23"/>
              <c:tx>
                <c:strRef>
                  <c:f>'Covod_19 mortality'!$I$97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{7B76FC33-0126-5B4A-8637-E7EAE5B2E45D}</c15:txfldGUID>
                      <c15:f>'Covod_19 mortality'!$I$97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594-524A-9A25-F45E32E688DA}"/>
                </c:ext>
              </c:extLst>
            </c:dLbl>
            <c:dLbl>
              <c:idx val="24"/>
              <c:tx>
                <c:strRef>
                  <c:f>'Covod_19 mortality'!$I$98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{0163320A-1A7C-CF46-8D63-C57D7C49BD7C}</c15:txfldGUID>
                      <c15:f>'Covod_19 mortality'!$I$98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594-524A-9A25-F45E32E688DA}"/>
                </c:ext>
              </c:extLst>
            </c:dLbl>
            <c:dLbl>
              <c:idx val="25"/>
              <c:tx>
                <c:strRef>
                  <c:f>'Covod_19 mortality'!$I$99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{06E74CBC-92FE-4940-B4BA-4FFECE0B672A}</c15:txfldGUID>
                      <c15:f>'Covod_19 mortality'!$I$99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594-524A-9A25-F45E32E688DA}"/>
                </c:ext>
              </c:extLst>
            </c:dLbl>
            <c:dLbl>
              <c:idx val="26"/>
              <c:tx>
                <c:strRef>
                  <c:f>'Covod_19 mortality'!$I$100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{9ACAB23D-8BCD-AB4B-8CE2-E878A0850A75}</c15:txfldGUID>
                      <c15:f>'Covod_19 mortality'!$I$100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594-524A-9A25-F45E32E688DA}"/>
                </c:ext>
              </c:extLst>
            </c:dLbl>
            <c:dLbl>
              <c:idx val="27"/>
              <c:tx>
                <c:strRef>
                  <c:f>'Covod_19 mortality'!$I$101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{426765ED-2416-354C-ABA2-A134E3DAE9F9}</c15:txfldGUID>
                      <c15:f>'Covod_19 mortality'!$I$101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594-524A-9A25-F45E32E688DA}"/>
                </c:ext>
              </c:extLst>
            </c:dLbl>
            <c:dLbl>
              <c:idx val="28"/>
              <c:tx>
                <c:strRef>
                  <c:f>'Covod_19 mortality'!$I$102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{350AF500-AE0A-B647-9F01-F4ADDF61490E}</c15:txfldGUID>
                      <c15:f>'Covod_19 mortality'!$I$102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594-524A-9A25-F45E32E688DA}"/>
                </c:ext>
              </c:extLst>
            </c:dLbl>
            <c:dLbl>
              <c:idx val="29"/>
              <c:tx>
                <c:strRef>
                  <c:f>'Covod_19 mortality'!$I$103</c:f>
                  <c:strCache>
                    <c:ptCount val="1"/>
                    <c:pt idx="0">
                      <c:v>27-Mar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{7C740041-D940-574F-B17D-C50ADA901C6B}</c15:txfldGUID>
                      <c15:f>'Covod_19 mortality'!$I$103</c15:f>
                      <c15:dlblFieldTableCache>
                        <c:ptCount val="1"/>
                        <c:pt idx="0">
                          <c:v>27-Mar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594-524A-9A25-F45E32E688DA}"/>
                </c:ext>
              </c:extLst>
            </c:dLbl>
            <c:dLbl>
              <c:idx val="30"/>
              <c:tx>
                <c:strRef>
                  <c:f>'Covod_19 mortality'!$I$104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{BB2F992E-F10B-4A4C-A152-9BDA54E38AD8}</c15:txfldGUID>
                      <c15:f>'Covod_19 mortality'!$I$104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594-524A-9A25-F45E32E688DA}"/>
                </c:ext>
              </c:extLst>
            </c:dLbl>
            <c:dLbl>
              <c:idx val="31"/>
              <c:tx>
                <c:strRef>
                  <c:f>'Covod_19 mortality'!$I$105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{382F4BC9-5258-5648-A74F-D970B5370490}</c15:txfldGUID>
                      <c15:f>'Covod_19 mortality'!$I$105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E594-524A-9A25-F45E32E688DA}"/>
                </c:ext>
              </c:extLst>
            </c:dLbl>
            <c:dLbl>
              <c:idx val="32"/>
              <c:tx>
                <c:strRef>
                  <c:f>'Covod_19 mortality'!$I$106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{340B1AEE-0EE5-5E4E-AFA1-269A16A42BD7}</c15:txfldGUID>
                      <c15:f>'Covod_19 mortality'!$I$106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E594-524A-9A25-F45E32E688DA}"/>
                </c:ext>
              </c:extLst>
            </c:dLbl>
            <c:dLbl>
              <c:idx val="33"/>
              <c:tx>
                <c:strRef>
                  <c:f>'Covod_19 mortality'!$I$107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{045B3C3A-275B-704D-967C-58B052B6DB52}</c15:txfldGUID>
                      <c15:f>'Covod_19 mortality'!$I$107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E594-524A-9A25-F45E32E688DA}"/>
                </c:ext>
              </c:extLst>
            </c:dLbl>
            <c:dLbl>
              <c:idx val="34"/>
              <c:tx>
                <c:strRef>
                  <c:f>'Covod_19 mortality'!$I$108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{2A928A50-EACC-EB43-9232-BD9A092BAD39}</c15:txfldGUID>
                      <c15:f>'Covod_19 mortality'!$I$108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E594-524A-9A25-F45E32E688DA}"/>
                </c:ext>
              </c:extLst>
            </c:dLbl>
            <c:dLbl>
              <c:idx val="35"/>
              <c:tx>
                <c:strRef>
                  <c:f>'Covod_19 mortality'!$I$109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{59431416-C3BD-AA4F-82BC-6593BBD9207D}</c15:txfldGUID>
                      <c15:f>'Covod_19 mortality'!$I$109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E594-524A-9A25-F45E32E688DA}"/>
                </c:ext>
              </c:extLst>
            </c:dLbl>
            <c:dLbl>
              <c:idx val="36"/>
              <c:tx>
                <c:strRef>
                  <c:f>'Covod_19 mortality'!$I$110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{10B99A92-343D-AD41-AEB8-6806C653C7B5}</c15:txfldGUID>
                      <c15:f>'Covod_19 mortality'!$I$110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E594-524A-9A25-F45E32E688DA}"/>
                </c:ext>
              </c:extLst>
            </c:dLbl>
            <c:dLbl>
              <c:idx val="37"/>
              <c:tx>
                <c:strRef>
                  <c:f>'Covod_19 mortality'!$I$111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{54E168BF-864E-204E-84EA-A3680F5C70E2}</c15:txfldGUID>
                      <c15:f>'Covod_19 mortality'!$I$111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E594-524A-9A25-F45E32E688DA}"/>
                </c:ext>
              </c:extLst>
            </c:dLbl>
            <c:dLbl>
              <c:idx val="38"/>
              <c:tx>
                <c:strRef>
                  <c:f>'Covod_19 mortality'!$I$112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{8F937E40-04E7-F647-B473-F851CBAB367E}</c15:txfldGUID>
                      <c15:f>'Covod_19 mortality'!$I$112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E594-524A-9A25-F45E32E688DA}"/>
                </c:ext>
              </c:extLst>
            </c:dLbl>
            <c:dLbl>
              <c:idx val="39"/>
              <c:tx>
                <c:strRef>
                  <c:f>'Covod_19 mortality'!$I$113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{41410057-A59F-204E-88EB-706812C5C122}</c15:txfldGUID>
                      <c15:f>'Covod_19 mortality'!$I$113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E594-524A-9A25-F45E32E688DA}"/>
                </c:ext>
              </c:extLst>
            </c:dLbl>
            <c:dLbl>
              <c:idx val="40"/>
              <c:tx>
                <c:strRef>
                  <c:f>'Covod_19 mortality'!$I$114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{C91D6D55-91CE-654F-89CD-ECDB74DFA316}</c15:txfldGUID>
                      <c15:f>'Covod_19 mortality'!$I$114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E594-524A-9A25-F45E32E688DA}"/>
                </c:ext>
              </c:extLst>
            </c:dLbl>
            <c:dLbl>
              <c:idx val="41"/>
              <c:tx>
                <c:strRef>
                  <c:f>'Covod_19 mortality'!$I$115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{2EDF5F6F-DCCA-954C-AE62-24A668DD12CC}</c15:txfldGUID>
                      <c15:f>'Covod_19 mortality'!$I$115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E594-524A-9A25-F45E32E688DA}"/>
                </c:ext>
              </c:extLst>
            </c:dLbl>
            <c:dLbl>
              <c:idx val="42"/>
              <c:tx>
                <c:strRef>
                  <c:f>'Covod_19 mortality'!$I$116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{2F3DED69-E5D2-074C-96AF-FEB15EFAAC45}</c15:txfldGUID>
                      <c15:f>'Covod_19 mortality'!$I$116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E594-524A-9A25-F45E32E688DA}"/>
                </c:ext>
              </c:extLst>
            </c:dLbl>
            <c:dLbl>
              <c:idx val="43"/>
              <c:tx>
                <c:strRef>
                  <c:f>'Covod_19 mortality'!$I$117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{304584DD-F1F9-4C4F-B89D-0EA9DB338773}</c15:txfldGUID>
                      <c15:f>'Covod_19 mortality'!$I$117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E594-524A-9A25-F45E32E688DA}"/>
                </c:ext>
              </c:extLst>
            </c:dLbl>
            <c:dLbl>
              <c:idx val="44"/>
              <c:tx>
                <c:strRef>
                  <c:f>'Covod_19 mortality'!$I$118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{46F8D7EE-C8BD-BA47-AEA8-819DDCF3D1A1}</c15:txfldGUID>
                      <c15:f>'Covod_19 mortality'!$I$118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E594-524A-9A25-F45E32E688DA}"/>
                </c:ext>
              </c:extLst>
            </c:dLbl>
            <c:dLbl>
              <c:idx val="45"/>
              <c:tx>
                <c:strRef>
                  <c:f>'Covod_19 mortality'!$I$119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{1D4A69F6-5C2E-244A-8E15-7E7F719D1E85}</c15:txfldGUID>
                      <c15:f>'Covod_19 mortality'!$I$119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E594-524A-9A25-F45E32E688DA}"/>
                </c:ext>
              </c:extLst>
            </c:dLbl>
            <c:dLbl>
              <c:idx val="46"/>
              <c:tx>
                <c:strRef>
                  <c:f>'Covod_19 mortality'!$I$120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{5B493AFF-8C72-6F4A-BD05-118086D3840D}</c15:txfldGUID>
                      <c15:f>'Covod_19 mortality'!$I$120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E594-524A-9A25-F45E32E688DA}"/>
                </c:ext>
              </c:extLst>
            </c:dLbl>
            <c:dLbl>
              <c:idx val="47"/>
              <c:tx>
                <c:strRef>
                  <c:f>'Covod_19 mortality'!$I$121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{B927B984-6081-A841-9F01-5691B2407E6E}</c15:txfldGUID>
                      <c15:f>'Covod_19 mortality'!$I$121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E594-524A-9A25-F45E32E688DA}"/>
                </c:ext>
              </c:extLst>
            </c:dLbl>
            <c:dLbl>
              <c:idx val="48"/>
              <c:tx>
                <c:strRef>
                  <c:f>'Covod_19 mortality'!$I$122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{88023A64-F0FD-D645-A029-CBA06D1781D4}</c15:txfldGUID>
                      <c15:f>'Covod_19 mortality'!$I$122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E594-524A-9A25-F45E32E688DA}"/>
                </c:ext>
              </c:extLst>
            </c:dLbl>
            <c:dLbl>
              <c:idx val="49"/>
              <c:tx>
                <c:strRef>
                  <c:f>'Covod_19 mortality'!$I$123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{B8732E1A-0BDF-F541-A648-843AED5AB274}</c15:txfldGUID>
                      <c15:f>'Covod_19 mortality'!$I$123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E594-524A-9A25-F45E32E688DA}"/>
                </c:ext>
              </c:extLst>
            </c:dLbl>
            <c:dLbl>
              <c:idx val="50"/>
              <c:tx>
                <c:strRef>
                  <c:f>'Covod_19 mortality'!$I$124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{79E639DE-642C-A442-8840-6EFD5487DCFB}</c15:txfldGUID>
                      <c15:f>'Covod_19 mortality'!$I$124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E594-524A-9A25-F45E32E688DA}"/>
                </c:ext>
              </c:extLst>
            </c:dLbl>
            <c:dLbl>
              <c:idx val="51"/>
              <c:tx>
                <c:strRef>
                  <c:f>'Covod_19 mortality'!$I$125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{5101250A-FF66-8148-89DB-149682334F8B}</c15:txfldGUID>
                      <c15:f>'Covod_19 mortality'!$I$125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E594-524A-9A25-F45E32E688DA}"/>
                </c:ext>
              </c:extLst>
            </c:dLbl>
            <c:dLbl>
              <c:idx val="52"/>
              <c:tx>
                <c:strRef>
                  <c:f>'Covod_19 mortality'!$I$126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{38839F8B-B166-A240-84F8-4D2C8D37809E}</c15:txfldGUID>
                      <c15:f>'Covod_19 mortality'!$I$126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E594-524A-9A25-F45E32E688DA}"/>
                </c:ext>
              </c:extLst>
            </c:dLbl>
            <c:dLbl>
              <c:idx val="53"/>
              <c:tx>
                <c:strRef>
                  <c:f>'Covod_19 mortality'!$I$127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{417CE0F9-A5A5-1F44-992A-01AA1303036C}</c15:txfldGUID>
                      <c15:f>'Covod_19 mortality'!$I$127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E594-524A-9A25-F45E32E688DA}"/>
                </c:ext>
              </c:extLst>
            </c:dLbl>
            <c:dLbl>
              <c:idx val="54"/>
              <c:tx>
                <c:strRef>
                  <c:f>'Covod_19 mortality'!$I$128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{FD479B5D-312D-5146-8972-C48200D12BA3}</c15:txfldGUID>
                      <c15:f>'Covod_19 mortality'!$I$128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E594-524A-9A25-F45E32E688DA}"/>
                </c:ext>
              </c:extLst>
            </c:dLbl>
            <c:dLbl>
              <c:idx val="55"/>
              <c:tx>
                <c:strRef>
                  <c:f>'Covod_19 mortality'!$I$129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{1EBC373E-91A5-C549-9B74-DA52767AF08F}</c15:txfldGUID>
                      <c15:f>'Covod_19 mortality'!$I$129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E594-524A-9A25-F45E32E688DA}"/>
                </c:ext>
              </c:extLst>
            </c:dLbl>
            <c:dLbl>
              <c:idx val="56"/>
              <c:tx>
                <c:strRef>
                  <c:f>'Covod_19 mortality'!$I$130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{145CC2AD-967C-9146-89A2-4DBB1276C8E0}</c15:txfldGUID>
                      <c15:f>'Covod_19 mortality'!$I$130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E594-524A-9A25-F45E32E688DA}"/>
                </c:ext>
              </c:extLst>
            </c:dLbl>
            <c:dLbl>
              <c:idx val="57"/>
              <c:tx>
                <c:strRef>
                  <c:f>'Covod_19 mortality'!$I$131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{43705221-2602-634E-9739-2F6ABF6FBBFB}</c15:txfldGUID>
                      <c15:f>'Covod_19 mortality'!$I$131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E594-524A-9A25-F45E32E688DA}"/>
                </c:ext>
              </c:extLst>
            </c:dLbl>
            <c:dLbl>
              <c:idx val="58"/>
              <c:tx>
                <c:strRef>
                  <c:f>'Covod_19 mortality'!$I$132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{8CB3B64A-CC4F-B64B-A4EA-986AC2D9448E}</c15:txfldGUID>
                      <c15:f>'Covod_19 mortality'!$I$132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E594-524A-9A25-F45E32E688DA}"/>
                </c:ext>
              </c:extLst>
            </c:dLbl>
            <c:dLbl>
              <c:idx val="59"/>
              <c:tx>
                <c:strRef>
                  <c:f>'Covod_19 mortality'!$I$133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{0E410E10-CD07-1A46-BC96-A68A39994EFC}</c15:txfldGUID>
                      <c15:f>'Covod_19 mortality'!$I$133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E594-524A-9A25-F45E32E688DA}"/>
                </c:ext>
              </c:extLst>
            </c:dLbl>
            <c:dLbl>
              <c:idx val="60"/>
              <c:tx>
                <c:strRef>
                  <c:f>'Covod_19 mortality'!$I$134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{76CF8325-1034-D449-AC0A-C59F375780D5}</c15:txfldGUID>
                      <c15:f>'Covod_19 mortality'!$I$134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E594-524A-9A25-F45E32E688DA}"/>
                </c:ext>
              </c:extLst>
            </c:dLbl>
            <c:dLbl>
              <c:idx val="61"/>
              <c:tx>
                <c:strRef>
                  <c:f>'Covod_19 mortality'!$I$135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{6728E12F-E96C-3D45-AF71-E0C35A69BF4C}</c15:txfldGUID>
                      <c15:f>'Covod_19 mortality'!$I$135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E594-524A-9A25-F45E32E688DA}"/>
                </c:ext>
              </c:extLst>
            </c:dLbl>
            <c:dLbl>
              <c:idx val="62"/>
              <c:tx>
                <c:strRef>
                  <c:f>'Covod_19 mortality'!$I$136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{7E319657-561F-7945-ABDF-FFBA219351CB}</c15:txfldGUID>
                      <c15:f>'Covod_19 mortality'!$I$136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E594-524A-9A25-F45E32E688DA}"/>
                </c:ext>
              </c:extLst>
            </c:dLbl>
            <c:dLbl>
              <c:idx val="63"/>
              <c:tx>
                <c:strRef>
                  <c:f>'Covod_19 mortality'!$I$137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{39D5C8AC-154A-E44F-9BE4-5413064E30A1}</c15:txfldGUID>
                      <c15:f>'Covod_19 mortality'!$I$137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E594-524A-9A25-F45E32E688DA}"/>
                </c:ext>
              </c:extLst>
            </c:dLbl>
            <c:dLbl>
              <c:idx val="64"/>
              <c:tx>
                <c:strRef>
                  <c:f>'Covod_19 mortality'!$I$138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{DAF7EDC7-BE2C-464A-800A-B66426225B3E}</c15:txfldGUID>
                      <c15:f>'Covod_19 mortality'!$I$138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E594-524A-9A25-F45E32E688DA}"/>
                </c:ext>
              </c:extLst>
            </c:dLbl>
            <c:dLbl>
              <c:idx val="65"/>
              <c:tx>
                <c:strRef>
                  <c:f>'Covod_19 mortality'!$I$139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{D946BBCE-3EB8-4241-9DA7-29BF8D7314B6}</c15:txfldGUID>
                      <c15:f>'Covod_19 mortality'!$I$139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E594-524A-9A25-F45E32E688DA}"/>
                </c:ext>
              </c:extLst>
            </c:dLbl>
            <c:dLbl>
              <c:idx val="66"/>
              <c:tx>
                <c:strRef>
                  <c:f>'Covod_19 mortality'!$I$140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{54347FF0-BE89-064B-9370-AE9ED956F8B2}</c15:txfldGUID>
                      <c15:f>'Covod_19 mortality'!$I$140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E594-524A-9A25-F45E32E688DA}"/>
                </c:ext>
              </c:extLst>
            </c:dLbl>
            <c:dLbl>
              <c:idx val="67"/>
              <c:tx>
                <c:strRef>
                  <c:f>'Covod_19 mortality'!$I$141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{D2144CFA-F328-DE43-9B25-6E7845EF4827}</c15:txfldGUID>
                      <c15:f>'Covod_19 mortality'!$I$141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E594-524A-9A25-F45E32E688DA}"/>
                </c:ext>
              </c:extLst>
            </c:dLbl>
            <c:dLbl>
              <c:idx val="68"/>
              <c:tx>
                <c:strRef>
                  <c:f>'Covod_19 mortality'!$I$142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{BDD01BE8-184E-074E-B4FE-D57B503A9F49}</c15:txfldGUID>
                      <c15:f>'Covod_19 mortality'!$I$142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E594-524A-9A25-F45E32E688DA}"/>
                </c:ext>
              </c:extLst>
            </c:dLbl>
            <c:dLbl>
              <c:idx val="69"/>
              <c:tx>
                <c:strRef>
                  <c:f>'Covod_19 mortality'!$I$143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{2FFE4797-9CDE-8B4B-BDC1-8EC33F3A95F0}</c15:txfldGUID>
                      <c15:f>'Covod_19 mortality'!$I$143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E594-524A-9A25-F45E32E688DA}"/>
                </c:ext>
              </c:extLst>
            </c:dLbl>
            <c:dLbl>
              <c:idx val="70"/>
              <c:tx>
                <c:strRef>
                  <c:f>'Covod_19 mortality'!$I$144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{7BE39E24-291F-844D-9083-C8BB80587EA2}</c15:txfldGUID>
                      <c15:f>'Covod_19 mortality'!$I$144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E594-524A-9A25-F45E32E688DA}"/>
                </c:ext>
              </c:extLst>
            </c:dLbl>
            <c:dLbl>
              <c:idx val="71"/>
              <c:tx>
                <c:strRef>
                  <c:f>'Covod_19 mortality'!$I$145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{F73D8ACE-E817-B947-A1D8-B2C9DB7C66DD}</c15:txfldGUID>
                      <c15:f>'Covod_19 mortality'!$I$145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E594-524A-9A25-F45E32E688DA}"/>
                </c:ext>
              </c:extLst>
            </c:dLbl>
            <c:dLbl>
              <c:idx val="72"/>
              <c:tx>
                <c:strRef>
                  <c:f>'Covod_19 mortality'!$I$146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{A055191D-FDB3-FA4D-983A-9E7E9D33016F}</c15:txfldGUID>
                      <c15:f>'Covod_19 mortality'!$I$146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E594-524A-9A25-F45E32E688DA}"/>
                </c:ext>
              </c:extLst>
            </c:dLbl>
            <c:dLbl>
              <c:idx val="73"/>
              <c:tx>
                <c:strRef>
                  <c:f>'Covod_19 mortality'!$I$147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{8B2316A1-B848-7145-AEB2-7F510310C8EB}</c15:txfldGUID>
                      <c15:f>'Covod_19 mortality'!$I$147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E594-524A-9A25-F45E32E688DA}"/>
                </c:ext>
              </c:extLst>
            </c:dLbl>
            <c:dLbl>
              <c:idx val="74"/>
              <c:tx>
                <c:strRef>
                  <c:f>'Covod_19 mortality'!$I$148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{0CAB9DE1-4EF5-E74B-8A48-59DCBDACACF7}</c15:txfldGUID>
                      <c15:f>'Covod_19 mortality'!$I$148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E594-524A-9A25-F45E32E688DA}"/>
                </c:ext>
              </c:extLst>
            </c:dLbl>
            <c:dLbl>
              <c:idx val="75"/>
              <c:tx>
                <c:strRef>
                  <c:f>'Covod_19 mortality'!$I$149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{B3E396FA-8921-0F40-ACA9-7C180446D64D}</c15:txfldGUID>
                      <c15:f>'Covod_19 mortality'!$I$149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E594-524A-9A25-F45E32E688DA}"/>
                </c:ext>
              </c:extLst>
            </c:dLbl>
            <c:dLbl>
              <c:idx val="76"/>
              <c:tx>
                <c:strRef>
                  <c:f>'Covod_19 mortality'!$I$150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{03FD2EBF-D62D-6740-9D72-44E10EB06606}</c15:txfldGUID>
                      <c15:f>'Covod_19 mortality'!$I$150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E594-524A-9A25-F45E32E688DA}"/>
                </c:ext>
              </c:extLst>
            </c:dLbl>
            <c:dLbl>
              <c:idx val="77"/>
              <c:tx>
                <c:strRef>
                  <c:f>'Covod_19 mortality'!$I$151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{D029AE99-CE7F-3242-954F-F4A311ED7CE1}</c15:txfldGUID>
                      <c15:f>'Covod_19 mortality'!$I$151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E594-524A-9A25-F45E32E688DA}"/>
                </c:ext>
              </c:extLst>
            </c:dLbl>
            <c:dLbl>
              <c:idx val="78"/>
              <c:tx>
                <c:strRef>
                  <c:f>'Covod_19 mortality'!$I$152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{CA64D4E9-4A36-C244-874C-803D3F6A0D8C}</c15:txfldGUID>
                      <c15:f>'Covod_19 mortality'!$I$152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E594-524A-9A25-F45E32E688DA}"/>
                </c:ext>
              </c:extLst>
            </c:dLbl>
            <c:dLbl>
              <c:idx val="79"/>
              <c:tx>
                <c:strRef>
                  <c:f>'Covod_19 mortality'!$I$153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{3434FBD5-FECA-EC4D-85A8-D945F5B1EB4C}</c15:txfldGUID>
                      <c15:f>'Covod_19 mortality'!$I$153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E594-524A-9A25-F45E32E688DA}"/>
                </c:ext>
              </c:extLst>
            </c:dLbl>
            <c:dLbl>
              <c:idx val="80"/>
              <c:tx>
                <c:strRef>
                  <c:f>'Covod_19 mortality'!$I$154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{36824751-AA0D-A445-86CD-E211792F5D41}</c15:txfldGUID>
                      <c15:f>'Covod_19 mortality'!$I$154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E594-524A-9A25-F45E32E688DA}"/>
                </c:ext>
              </c:extLst>
            </c:dLbl>
            <c:dLbl>
              <c:idx val="81"/>
              <c:tx>
                <c:strRef>
                  <c:f>'Covod_19 mortality'!$I$155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{711E4940-1540-9345-9B47-8C78278507FC}</c15:txfldGUID>
                      <c15:f>'Covod_19 mortality'!$I$155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E594-524A-9A25-F45E32E688DA}"/>
                </c:ext>
              </c:extLst>
            </c:dLbl>
            <c:dLbl>
              <c:idx val="82"/>
              <c:tx>
                <c:strRef>
                  <c:f>'Covod_19 mortality'!$I$156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{F7E9765F-C384-A643-A944-E6C2EA214E65}</c15:txfldGUID>
                      <c15:f>'Covod_19 mortality'!$I$156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E594-524A-9A25-F45E32E688DA}"/>
                </c:ext>
              </c:extLst>
            </c:dLbl>
            <c:dLbl>
              <c:idx val="83"/>
              <c:tx>
                <c:strRef>
                  <c:f>'Covod_19 mortality'!$I$157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{9B6C76E8-CBE6-0847-89CE-BB9D6A200DA2}</c15:txfldGUID>
                      <c15:f>'Covod_19 mortality'!$I$157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E594-524A-9A25-F45E32E688DA}"/>
                </c:ext>
              </c:extLst>
            </c:dLbl>
            <c:dLbl>
              <c:idx val="84"/>
              <c:tx>
                <c:strRef>
                  <c:f>'Covod_19 mortality'!$I$158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{282F5465-24FD-744E-A3C5-3C2B526FA726}</c15:txfldGUID>
                      <c15:f>'Covod_19 mortality'!$I$158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E594-524A-9A25-F45E32E688DA}"/>
                </c:ext>
              </c:extLst>
            </c:dLbl>
            <c:dLbl>
              <c:idx val="85"/>
              <c:tx>
                <c:strRef>
                  <c:f>'Covod_19 mortality'!$I$159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{C460849D-59BA-3E4A-9AB6-F8B521E6BE24}</c15:txfldGUID>
                      <c15:f>'Covod_19 mortality'!$I$159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E594-524A-9A25-F45E32E688DA}"/>
                </c:ext>
              </c:extLst>
            </c:dLbl>
            <c:dLbl>
              <c:idx val="86"/>
              <c:tx>
                <c:strRef>
                  <c:f>'Covod_19 mortality'!$I$160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{3DBFDBD2-1A19-2149-A346-70E887A881B3}</c15:txfldGUID>
                      <c15:f>'Covod_19 mortality'!$I$160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E594-524A-9A25-F45E32E688DA}"/>
                </c:ext>
              </c:extLst>
            </c:dLbl>
            <c:dLbl>
              <c:idx val="87"/>
              <c:tx>
                <c:strRef>
                  <c:f>'Covod_19 mortality'!$I$161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{A7EBB9F8-0C35-534C-B069-AC84A866427D}</c15:txfldGUID>
                      <c15:f>'Covod_19 mortality'!$I$161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E594-524A-9A25-F45E32E688DA}"/>
                </c:ext>
              </c:extLst>
            </c:dLbl>
            <c:dLbl>
              <c:idx val="88"/>
              <c:tx>
                <c:strRef>
                  <c:f>'Covod_19 mortality'!$I$162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{8772C299-F662-2D4C-B298-2D129AA09E91}</c15:txfldGUID>
                      <c15:f>'Covod_19 mortality'!$I$162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E594-524A-9A25-F45E32E688DA}"/>
                </c:ext>
              </c:extLst>
            </c:dLbl>
            <c:dLbl>
              <c:idx val="89"/>
              <c:tx>
                <c:strRef>
                  <c:f>'Covod_19 mortality'!$I$163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{E0E29232-E96E-4145-BE75-199148A49D53}</c15:txfldGUID>
                      <c15:f>'Covod_19 mortality'!$I$163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E594-524A-9A25-F45E32E688DA}"/>
                </c:ext>
              </c:extLst>
            </c:dLbl>
            <c:dLbl>
              <c:idx val="90"/>
              <c:tx>
                <c:strRef>
                  <c:f>'Covod_19 mortality'!$I$164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{63E1FAE6-2158-2A42-918F-5FA81CF0CC2C}</c15:txfldGUID>
                      <c15:f>'Covod_19 mortality'!$I$164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E594-524A-9A25-F45E32E688DA}"/>
                </c:ext>
              </c:extLst>
            </c:dLbl>
            <c:dLbl>
              <c:idx val="91"/>
              <c:tx>
                <c:strRef>
                  <c:f>'Covod_19 mortality'!$I$165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{DFA2971B-6F27-5F49-B229-AC248B4B007A}</c15:txfldGUID>
                      <c15:f>'Covod_19 mortality'!$I$165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E594-524A-9A25-F45E32E688DA}"/>
                </c:ext>
              </c:extLst>
            </c:dLbl>
            <c:dLbl>
              <c:idx val="92"/>
              <c:tx>
                <c:strRef>
                  <c:f>'Covod_19 mortality'!$I$166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{F399A3DD-0A4B-4A4C-A60F-9FFF9202358B}</c15:txfldGUID>
                      <c15:f>'Covod_19 mortality'!$I$166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E594-524A-9A25-F45E32E688DA}"/>
                </c:ext>
              </c:extLst>
            </c:dLbl>
            <c:dLbl>
              <c:idx val="93"/>
              <c:tx>
                <c:strRef>
                  <c:f>'Covod_19 mortality'!$I$167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{20C7FEBB-DA53-4D44-AD1F-8991DAD88AB1}</c15:txfldGUID>
                      <c15:f>'Covod_19 mortality'!$I$167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E594-524A-9A25-F45E32E688DA}"/>
                </c:ext>
              </c:extLst>
            </c:dLbl>
            <c:dLbl>
              <c:idx val="94"/>
              <c:tx>
                <c:strRef>
                  <c:f>'Covod_19 mortality'!$I$168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{3A68C673-9A28-5F41-A445-F0326E7B426E}</c15:txfldGUID>
                      <c15:f>'Covod_19 mortality'!$I$168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mortality'!$G$74:$G$168</c:f>
              <c:numCache>
                <c:formatCode>0.00</c:formatCode>
                <c:ptCount val="95"/>
                <c:pt idx="0">
                  <c:v>1.5625</c:v>
                </c:pt>
                <c:pt idx="1">
                  <c:v>5.0666666666666664</c:v>
                </c:pt>
                <c:pt idx="2">
                  <c:v>8.7291666666666661</c:v>
                </c:pt>
                <c:pt idx="3">
                  <c:v>11.742857142857142</c:v>
                </c:pt>
                <c:pt idx="4">
                  <c:v>14.244047619047619</c:v>
                </c:pt>
                <c:pt idx="5">
                  <c:v>15.250000000000004</c:v>
                </c:pt>
                <c:pt idx="6">
                  <c:v>18.892857142857146</c:v>
                </c:pt>
                <c:pt idx="7">
                  <c:v>22.321428571428569</c:v>
                </c:pt>
                <c:pt idx="8">
                  <c:v>23.75</c:v>
                </c:pt>
                <c:pt idx="9">
                  <c:v>24.607142857142854</c:v>
                </c:pt>
                <c:pt idx="10">
                  <c:v>25.5</c:v>
                </c:pt>
                <c:pt idx="11">
                  <c:v>30.75</c:v>
                </c:pt>
                <c:pt idx="12">
                  <c:v>32.714285714285708</c:v>
                </c:pt>
                <c:pt idx="13">
                  <c:v>31.607142857142847</c:v>
                </c:pt>
                <c:pt idx="14">
                  <c:v>34.75</c:v>
                </c:pt>
                <c:pt idx="15">
                  <c:v>40.428571428571445</c:v>
                </c:pt>
                <c:pt idx="16">
                  <c:v>57.5</c:v>
                </c:pt>
                <c:pt idx="17">
                  <c:v>67.714285714285722</c:v>
                </c:pt>
                <c:pt idx="18">
                  <c:v>51.285714285714306</c:v>
                </c:pt>
                <c:pt idx="19">
                  <c:v>42.321428571428584</c:v>
                </c:pt>
                <c:pt idx="20">
                  <c:v>44.857142857142833</c:v>
                </c:pt>
                <c:pt idx="21">
                  <c:v>39.25</c:v>
                </c:pt>
                <c:pt idx="22">
                  <c:v>38.214285714285722</c:v>
                </c:pt>
                <c:pt idx="23">
                  <c:v>34.464285714285666</c:v>
                </c:pt>
                <c:pt idx="24">
                  <c:v>21.035714285714278</c:v>
                </c:pt>
                <c:pt idx="25">
                  <c:v>18.464285714285722</c:v>
                </c:pt>
                <c:pt idx="26">
                  <c:v>22.178571428571445</c:v>
                </c:pt>
                <c:pt idx="27">
                  <c:v>15.821428571428612</c:v>
                </c:pt>
                <c:pt idx="28">
                  <c:v>8.2142857142857224</c:v>
                </c:pt>
                <c:pt idx="29">
                  <c:v>-0.46428571428572241</c:v>
                </c:pt>
                <c:pt idx="30">
                  <c:v>-16.642857142857167</c:v>
                </c:pt>
                <c:pt idx="31">
                  <c:v>-28.571428571428612</c:v>
                </c:pt>
                <c:pt idx="32">
                  <c:v>-30.214285714285722</c:v>
                </c:pt>
                <c:pt idx="33">
                  <c:v>-29.14285714285711</c:v>
                </c:pt>
                <c:pt idx="34">
                  <c:v>-29.535714285714278</c:v>
                </c:pt>
                <c:pt idx="35">
                  <c:v>-26.892857142857167</c:v>
                </c:pt>
                <c:pt idx="36">
                  <c:v>-24.321428571428555</c:v>
                </c:pt>
                <c:pt idx="37">
                  <c:v>-21.571428571428555</c:v>
                </c:pt>
                <c:pt idx="38">
                  <c:v>-14.785714285714278</c:v>
                </c:pt>
                <c:pt idx="39">
                  <c:v>-11.428571428571445</c:v>
                </c:pt>
                <c:pt idx="40">
                  <c:v>-8.4285714285714448</c:v>
                </c:pt>
                <c:pt idx="41">
                  <c:v>-1.3571428571428328</c:v>
                </c:pt>
                <c:pt idx="42">
                  <c:v>-0.53571428571427759</c:v>
                </c:pt>
                <c:pt idx="43">
                  <c:v>-4.6071428571428896</c:v>
                </c:pt>
                <c:pt idx="44">
                  <c:v>-7.5714285714285552</c:v>
                </c:pt>
                <c:pt idx="45">
                  <c:v>-9.5357142857142776</c:v>
                </c:pt>
                <c:pt idx="46">
                  <c:v>-8.75</c:v>
                </c:pt>
                <c:pt idx="47">
                  <c:v>-10.357142857142833</c:v>
                </c:pt>
                <c:pt idx="48">
                  <c:v>-13.892857142857167</c:v>
                </c:pt>
                <c:pt idx="49">
                  <c:v>-14.678571428571445</c:v>
                </c:pt>
                <c:pt idx="50">
                  <c:v>-14.928571428571416</c:v>
                </c:pt>
                <c:pt idx="51">
                  <c:v>-15.642857142857139</c:v>
                </c:pt>
                <c:pt idx="52">
                  <c:v>-16.5</c:v>
                </c:pt>
                <c:pt idx="53">
                  <c:v>-19.071428571428555</c:v>
                </c:pt>
                <c:pt idx="54">
                  <c:v>-20.25</c:v>
                </c:pt>
                <c:pt idx="55">
                  <c:v>-19.25</c:v>
                </c:pt>
                <c:pt idx="56">
                  <c:v>-19.964285714285722</c:v>
                </c:pt>
                <c:pt idx="57">
                  <c:v>-22.25</c:v>
                </c:pt>
                <c:pt idx="58">
                  <c:v>-15.071428571428584</c:v>
                </c:pt>
                <c:pt idx="59">
                  <c:v>-4.25</c:v>
                </c:pt>
                <c:pt idx="60">
                  <c:v>-8.964285714285694</c:v>
                </c:pt>
                <c:pt idx="61">
                  <c:v>-18.142857142857167</c:v>
                </c:pt>
                <c:pt idx="62">
                  <c:v>-13.714285714285722</c:v>
                </c:pt>
                <c:pt idx="63">
                  <c:v>-2.3214285714285552</c:v>
                </c:pt>
                <c:pt idx="64">
                  <c:v>-7.1428571428583609E-2</c:v>
                </c:pt>
                <c:pt idx="65">
                  <c:v>-12.25</c:v>
                </c:pt>
                <c:pt idx="66">
                  <c:v>-21.249999999999986</c:v>
                </c:pt>
                <c:pt idx="67">
                  <c:v>-11.214285714285722</c:v>
                </c:pt>
                <c:pt idx="68">
                  <c:v>-3.75</c:v>
                </c:pt>
                <c:pt idx="69">
                  <c:v>-11.357142857142847</c:v>
                </c:pt>
                <c:pt idx="70">
                  <c:v>-15.142857142857153</c:v>
                </c:pt>
                <c:pt idx="71">
                  <c:v>-7.1071428571428612</c:v>
                </c:pt>
                <c:pt idx="72">
                  <c:v>-1.9642857142857082</c:v>
                </c:pt>
                <c:pt idx="73">
                  <c:v>-3.6785714285714306</c:v>
                </c:pt>
                <c:pt idx="74">
                  <c:v>-5.75</c:v>
                </c:pt>
                <c:pt idx="75">
                  <c:v>-6.7857142857142918</c:v>
                </c:pt>
                <c:pt idx="76">
                  <c:v>-4.7857142857142918</c:v>
                </c:pt>
                <c:pt idx="77">
                  <c:v>-6.5714285714285694</c:v>
                </c:pt>
                <c:pt idx="78">
                  <c:v>-12.785714285714278</c:v>
                </c:pt>
                <c:pt idx="79">
                  <c:v>-13</c:v>
                </c:pt>
                <c:pt idx="80">
                  <c:v>-9.8214285714285694</c:v>
                </c:pt>
                <c:pt idx="81">
                  <c:v>-8.2499999999999929</c:v>
                </c:pt>
                <c:pt idx="82">
                  <c:v>-6.8928571428571459</c:v>
                </c:pt>
                <c:pt idx="83">
                  <c:v>-7.8214285714285765</c:v>
                </c:pt>
                <c:pt idx="84">
                  <c:v>-9.2142857142857153</c:v>
                </c:pt>
                <c:pt idx="85">
                  <c:v>-9.25</c:v>
                </c:pt>
                <c:pt idx="86">
                  <c:v>-6.4285714285714306</c:v>
                </c:pt>
                <c:pt idx="87">
                  <c:v>-1.2142857142857153</c:v>
                </c:pt>
                <c:pt idx="88">
                  <c:v>0.8928571428571459</c:v>
                </c:pt>
                <c:pt idx="89">
                  <c:v>0.6011904761904816</c:v>
                </c:pt>
                <c:pt idx="90">
                  <c:v>-0.49285714285714732</c:v>
                </c:pt>
                <c:pt idx="91">
                  <c:v>-1.5208333333333357</c:v>
                </c:pt>
                <c:pt idx="92">
                  <c:v>0.60000000000000142</c:v>
                </c:pt>
                <c:pt idx="93">
                  <c:v>-1.1875</c:v>
                </c:pt>
                <c:pt idx="94">
                  <c:v>-5</c:v>
                </c:pt>
              </c:numCache>
            </c:numRef>
          </c:xVal>
          <c:yVal>
            <c:numRef>
              <c:f>'Covod_19 mortality'!$H$74:$H$168</c:f>
              <c:numCache>
                <c:formatCode>General</c:formatCode>
                <c:ptCount val="95"/>
                <c:pt idx="0">
                  <c:v>4.666666666666667</c:v>
                </c:pt>
                <c:pt idx="1">
                  <c:v>7.125</c:v>
                </c:pt>
                <c:pt idx="2">
                  <c:v>14.8</c:v>
                </c:pt>
                <c:pt idx="3">
                  <c:v>24.583333333333332</c:v>
                </c:pt>
                <c:pt idx="4">
                  <c:v>38.285714285714285</c:v>
                </c:pt>
                <c:pt idx="5">
                  <c:v>53.071428571428569</c:v>
                </c:pt>
                <c:pt idx="6">
                  <c:v>68.785714285714292</c:v>
                </c:pt>
                <c:pt idx="7">
                  <c:v>90.857142857142861</c:v>
                </c:pt>
                <c:pt idx="8">
                  <c:v>113.42857142857143</c:v>
                </c:pt>
                <c:pt idx="9">
                  <c:v>138.35714285714286</c:v>
                </c:pt>
                <c:pt idx="10">
                  <c:v>162.64285714285714</c:v>
                </c:pt>
                <c:pt idx="11">
                  <c:v>189.35714285714286</c:v>
                </c:pt>
                <c:pt idx="12">
                  <c:v>224.14285714285714</c:v>
                </c:pt>
                <c:pt idx="13">
                  <c:v>254.78571428571428</c:v>
                </c:pt>
                <c:pt idx="14">
                  <c:v>287.35714285714283</c:v>
                </c:pt>
                <c:pt idx="15">
                  <c:v>324.28571428571428</c:v>
                </c:pt>
                <c:pt idx="16">
                  <c:v>368.21428571428572</c:v>
                </c:pt>
                <c:pt idx="17">
                  <c:v>439.28571428571428</c:v>
                </c:pt>
                <c:pt idx="18">
                  <c:v>503.64285714285717</c:v>
                </c:pt>
                <c:pt idx="19">
                  <c:v>541.85714285714289</c:v>
                </c:pt>
                <c:pt idx="20">
                  <c:v>588.28571428571433</c:v>
                </c:pt>
                <c:pt idx="21">
                  <c:v>631.57142857142856</c:v>
                </c:pt>
                <c:pt idx="22">
                  <c:v>666.78571428571433</c:v>
                </c:pt>
                <c:pt idx="23">
                  <c:v>708</c:v>
                </c:pt>
                <c:pt idx="24">
                  <c:v>735.71428571428567</c:v>
                </c:pt>
                <c:pt idx="25">
                  <c:v>750.07142857142856</c:v>
                </c:pt>
                <c:pt idx="26">
                  <c:v>772.64285714285711</c:v>
                </c:pt>
                <c:pt idx="27">
                  <c:v>794.42857142857144</c:v>
                </c:pt>
                <c:pt idx="28">
                  <c:v>804.28571428571433</c:v>
                </c:pt>
                <c:pt idx="29">
                  <c:v>810.85714285714289</c:v>
                </c:pt>
                <c:pt idx="30">
                  <c:v>803.35714285714289</c:v>
                </c:pt>
                <c:pt idx="31">
                  <c:v>777.57142857142856</c:v>
                </c:pt>
                <c:pt idx="32">
                  <c:v>746.21428571428567</c:v>
                </c:pt>
                <c:pt idx="33">
                  <c:v>717.14285714285711</c:v>
                </c:pt>
                <c:pt idx="34">
                  <c:v>687.92857142857144</c:v>
                </c:pt>
                <c:pt idx="35">
                  <c:v>658.07142857142856</c:v>
                </c:pt>
                <c:pt idx="36">
                  <c:v>634.14285714285711</c:v>
                </c:pt>
                <c:pt idx="37">
                  <c:v>609.42857142857144</c:v>
                </c:pt>
                <c:pt idx="38">
                  <c:v>591</c:v>
                </c:pt>
                <c:pt idx="39">
                  <c:v>579.85714285714289</c:v>
                </c:pt>
                <c:pt idx="40">
                  <c:v>568.14285714285711</c:v>
                </c:pt>
                <c:pt idx="41">
                  <c:v>563</c:v>
                </c:pt>
                <c:pt idx="42">
                  <c:v>565.42857142857144</c:v>
                </c:pt>
                <c:pt idx="43">
                  <c:v>561.92857142857144</c:v>
                </c:pt>
                <c:pt idx="44">
                  <c:v>556.21428571428567</c:v>
                </c:pt>
                <c:pt idx="45">
                  <c:v>546.78571428571433</c:v>
                </c:pt>
                <c:pt idx="46">
                  <c:v>537.14285714285711</c:v>
                </c:pt>
                <c:pt idx="47">
                  <c:v>529.28571428571433</c:v>
                </c:pt>
                <c:pt idx="48">
                  <c:v>516.42857142857144</c:v>
                </c:pt>
                <c:pt idx="49">
                  <c:v>501.5</c:v>
                </c:pt>
                <c:pt idx="50">
                  <c:v>487.07142857142856</c:v>
                </c:pt>
                <c:pt idx="51">
                  <c:v>471.64285714285717</c:v>
                </c:pt>
                <c:pt idx="52">
                  <c:v>455.78571428571428</c:v>
                </c:pt>
                <c:pt idx="53">
                  <c:v>438.64285714285717</c:v>
                </c:pt>
                <c:pt idx="54">
                  <c:v>417.64285714285717</c:v>
                </c:pt>
                <c:pt idx="55">
                  <c:v>398.14285714285717</c:v>
                </c:pt>
                <c:pt idx="56">
                  <c:v>379.14285714285717</c:v>
                </c:pt>
                <c:pt idx="57">
                  <c:v>358.21428571428572</c:v>
                </c:pt>
                <c:pt idx="58">
                  <c:v>334.64285714285717</c:v>
                </c:pt>
                <c:pt idx="59">
                  <c:v>328.07142857142856</c:v>
                </c:pt>
                <c:pt idx="60">
                  <c:v>326.14285714285717</c:v>
                </c:pt>
                <c:pt idx="61">
                  <c:v>310.14285714285717</c:v>
                </c:pt>
                <c:pt idx="62">
                  <c:v>289.85714285714283</c:v>
                </c:pt>
                <c:pt idx="63">
                  <c:v>282.71428571428572</c:v>
                </c:pt>
                <c:pt idx="64">
                  <c:v>285.21428571428572</c:v>
                </c:pt>
                <c:pt idx="65">
                  <c:v>282.57142857142856</c:v>
                </c:pt>
                <c:pt idx="66">
                  <c:v>260.71428571428572</c:v>
                </c:pt>
                <c:pt idx="67">
                  <c:v>240.07142857142858</c:v>
                </c:pt>
                <c:pt idx="68">
                  <c:v>238.28571428571428</c:v>
                </c:pt>
                <c:pt idx="69">
                  <c:v>232.57142857142858</c:v>
                </c:pt>
                <c:pt idx="70">
                  <c:v>215.57142857142858</c:v>
                </c:pt>
                <c:pt idx="71">
                  <c:v>202.28571428571428</c:v>
                </c:pt>
                <c:pt idx="72">
                  <c:v>201.35714285714286</c:v>
                </c:pt>
                <c:pt idx="73">
                  <c:v>198.35714285714286</c:v>
                </c:pt>
                <c:pt idx="74">
                  <c:v>194</c:v>
                </c:pt>
                <c:pt idx="75">
                  <c:v>186.85714285714286</c:v>
                </c:pt>
                <c:pt idx="76">
                  <c:v>180.42857142857142</c:v>
                </c:pt>
                <c:pt idx="77">
                  <c:v>177.28571428571428</c:v>
                </c:pt>
                <c:pt idx="78">
                  <c:v>167.28571428571428</c:v>
                </c:pt>
                <c:pt idx="79">
                  <c:v>151.71428571428572</c:v>
                </c:pt>
                <c:pt idx="80">
                  <c:v>141.28571428571428</c:v>
                </c:pt>
                <c:pt idx="81">
                  <c:v>132.07142857142858</c:v>
                </c:pt>
                <c:pt idx="82">
                  <c:v>124.78571428571429</c:v>
                </c:pt>
                <c:pt idx="83">
                  <c:v>118.28571428571429</c:v>
                </c:pt>
                <c:pt idx="84">
                  <c:v>109.14285714285714</c:v>
                </c:pt>
                <c:pt idx="85">
                  <c:v>99.857142857142861</c:v>
                </c:pt>
                <c:pt idx="86">
                  <c:v>90.642857142857139</c:v>
                </c:pt>
                <c:pt idx="87">
                  <c:v>87</c:v>
                </c:pt>
                <c:pt idx="88">
                  <c:v>88.214285714285708</c:v>
                </c:pt>
                <c:pt idx="89">
                  <c:v>88.785714285714292</c:v>
                </c:pt>
                <c:pt idx="90">
                  <c:v>89.416666666666671</c:v>
                </c:pt>
                <c:pt idx="91">
                  <c:v>87.8</c:v>
                </c:pt>
                <c:pt idx="92">
                  <c:v>86.375</c:v>
                </c:pt>
                <c:pt idx="93">
                  <c:v>89</c:v>
                </c:pt>
                <c:pt idx="94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E594-524A-9A25-F45E32E688DA}"/>
            </c:ext>
          </c:extLst>
        </c:ser>
        <c:ser>
          <c:idx val="2"/>
          <c:order val="1"/>
          <c:tx>
            <c:v>France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mortality'!$I$176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{EBB51DBA-E14E-9C4E-8E8E-4C785ACF5887}</c15:txfldGUID>
                      <c15:f>'Covod_19 mortality'!$I$176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E594-524A-9A25-F45E32E688DA}"/>
                </c:ext>
              </c:extLst>
            </c:dLbl>
            <c:dLbl>
              <c:idx val="1"/>
              <c:tx>
                <c:strRef>
                  <c:f>'Covod_19 mortality'!$I$177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{3174A4C8-BF20-7447-9C9A-B89DDFB6588E}</c15:txfldGUID>
                      <c15:f>'Covod_19 mortality'!$I$177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E594-524A-9A25-F45E32E688DA}"/>
                </c:ext>
              </c:extLst>
            </c:dLbl>
            <c:dLbl>
              <c:idx val="2"/>
              <c:tx>
                <c:strRef>
                  <c:f>'Covod_19 mortality'!$I$178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{16DDA1C9-A518-D043-8585-C047FC7FAF3D}</c15:txfldGUID>
                      <c15:f>'Covod_19 mortality'!$I$178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E594-524A-9A25-F45E32E688DA}"/>
                </c:ext>
              </c:extLst>
            </c:dLbl>
            <c:dLbl>
              <c:idx val="3"/>
              <c:tx>
                <c:strRef>
                  <c:f>'Covod_19 mortality'!$I$179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{34998F04-EAE0-694E-B82B-06412811C65F}</c15:txfldGUID>
                      <c15:f>'Covod_19 mortality'!$I$179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E594-524A-9A25-F45E32E688DA}"/>
                </c:ext>
              </c:extLst>
            </c:dLbl>
            <c:dLbl>
              <c:idx val="4"/>
              <c:tx>
                <c:strRef>
                  <c:f>'Covod_19 mortality'!$I$180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{2800DEB3-972D-B04D-A40A-2ACAC5804C7D}</c15:txfldGUID>
                      <c15:f>'Covod_19 mortality'!$I$180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E594-524A-9A25-F45E32E688DA}"/>
                </c:ext>
              </c:extLst>
            </c:dLbl>
            <c:dLbl>
              <c:idx val="5"/>
              <c:tx>
                <c:strRef>
                  <c:f>'Covod_19 mortality'!$I$181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{2D66581A-3C82-8941-915A-E7B5281C0D12}</c15:txfldGUID>
                      <c15:f>'Covod_19 mortality'!$I$181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E594-524A-9A25-F45E32E688DA}"/>
                </c:ext>
              </c:extLst>
            </c:dLbl>
            <c:dLbl>
              <c:idx val="6"/>
              <c:tx>
                <c:strRef>
                  <c:f>'Covod_19 mortality'!$I$182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{BDF38B30-501E-A642-B3EB-8A692CC82447}</c15:txfldGUID>
                      <c15:f>'Covod_19 mortality'!$I$182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E594-524A-9A25-F45E32E688DA}"/>
                </c:ext>
              </c:extLst>
            </c:dLbl>
            <c:dLbl>
              <c:idx val="7"/>
              <c:tx>
                <c:strRef>
                  <c:f>'Covod_19 mortality'!$I$183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{BDF76D24-156F-984F-8F3C-99292AF72BC6}</c15:txfldGUID>
                      <c15:f>'Covod_19 mortality'!$I$183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E594-524A-9A25-F45E32E688DA}"/>
                </c:ext>
              </c:extLst>
            </c:dLbl>
            <c:dLbl>
              <c:idx val="8"/>
              <c:tx>
                <c:strRef>
                  <c:f>'Covod_19 mortality'!$I$184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{A594B456-ACE7-794C-ACA3-6FE48B921432}</c15:txfldGUID>
                      <c15:f>'Covod_19 mortality'!$I$184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E594-524A-9A25-F45E32E688DA}"/>
                </c:ext>
              </c:extLst>
            </c:dLbl>
            <c:dLbl>
              <c:idx val="9"/>
              <c:tx>
                <c:strRef>
                  <c:f>'Covod_19 mortality'!$I$185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{033F2B61-B02D-554B-9BCF-BBDB7B7B9324}</c15:txfldGUID>
                      <c15:f>'Covod_19 mortality'!$I$185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E594-524A-9A25-F45E32E688DA}"/>
                </c:ext>
              </c:extLst>
            </c:dLbl>
            <c:dLbl>
              <c:idx val="10"/>
              <c:tx>
                <c:strRef>
                  <c:f>'Covod_19 mortality'!$I$186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{E2947A55-9FCB-774D-8EDE-BCAE42DE996C}</c15:txfldGUID>
                      <c15:f>'Covod_19 mortality'!$I$186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E594-524A-9A25-F45E32E688DA}"/>
                </c:ext>
              </c:extLst>
            </c:dLbl>
            <c:dLbl>
              <c:idx val="11"/>
              <c:tx>
                <c:strRef>
                  <c:f>'Covod_19 mortality'!$I$187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{1ED358C1-580F-7A40-B6D2-922BECDA1521}</c15:txfldGUID>
                      <c15:f>'Covod_19 mortality'!$I$187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E594-524A-9A25-F45E32E688DA}"/>
                </c:ext>
              </c:extLst>
            </c:dLbl>
            <c:dLbl>
              <c:idx val="12"/>
              <c:tx>
                <c:strRef>
                  <c:f>'Covod_19 mortality'!$I$188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{EBDAB7A3-000A-7543-A6CC-F2BC333A2181}</c15:txfldGUID>
                      <c15:f>'Covod_19 mortality'!$I$188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E594-524A-9A25-F45E32E688DA}"/>
                </c:ext>
              </c:extLst>
            </c:dLbl>
            <c:dLbl>
              <c:idx val="13"/>
              <c:tx>
                <c:strRef>
                  <c:f>'Covod_19 mortality'!$I$189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{0224E068-D92A-D048-9AA6-7A01D04DD45A}</c15:txfldGUID>
                      <c15:f>'Covod_19 mortality'!$I$189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E594-524A-9A25-F45E32E688DA}"/>
                </c:ext>
              </c:extLst>
            </c:dLbl>
            <c:dLbl>
              <c:idx val="14"/>
              <c:tx>
                <c:strRef>
                  <c:f>'Covod_19 mortality'!$I$190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{82C6A34A-2B3F-8841-8DEA-3AB2F6D8BC57}</c15:txfldGUID>
                      <c15:f>'Covod_19 mortality'!$I$190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E594-524A-9A25-F45E32E688DA}"/>
                </c:ext>
              </c:extLst>
            </c:dLbl>
            <c:dLbl>
              <c:idx val="15"/>
              <c:tx>
                <c:strRef>
                  <c:f>'Covod_19 mortality'!$I$191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{D04DF010-4605-344B-B245-366D01C0B86A}</c15:txfldGUID>
                      <c15:f>'Covod_19 mortality'!$I$191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E594-524A-9A25-F45E32E688DA}"/>
                </c:ext>
              </c:extLst>
            </c:dLbl>
            <c:dLbl>
              <c:idx val="16"/>
              <c:tx>
                <c:strRef>
                  <c:f>'Covod_19 mortality'!$I$192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{71F7CCF0-BF61-AD42-85E1-20722D309690}</c15:txfldGUID>
                      <c15:f>'Covod_19 mortality'!$I$192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E594-524A-9A25-F45E32E688DA}"/>
                </c:ext>
              </c:extLst>
            </c:dLbl>
            <c:dLbl>
              <c:idx val="17"/>
              <c:tx>
                <c:strRef>
                  <c:f>'Covod_19 mortality'!$I$193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{EB188EFB-802C-F84E-B780-4A513043EEA2}</c15:txfldGUID>
                      <c15:f>'Covod_19 mortality'!$I$193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E594-524A-9A25-F45E32E688DA}"/>
                </c:ext>
              </c:extLst>
            </c:dLbl>
            <c:dLbl>
              <c:idx val="18"/>
              <c:tx>
                <c:strRef>
                  <c:f>'Covod_19 mortality'!$I$194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{FC2ABF15-F4C1-984D-BD2E-5EFDAF76E3C7}</c15:txfldGUID>
                      <c15:f>'Covod_19 mortality'!$I$194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E594-524A-9A25-F45E32E688DA}"/>
                </c:ext>
              </c:extLst>
            </c:dLbl>
            <c:dLbl>
              <c:idx val="19"/>
              <c:tx>
                <c:strRef>
                  <c:f>'Covod_19 mortality'!$I$195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{B5DBA12B-C148-9F4A-94AE-24C400AF8677}</c15:txfldGUID>
                      <c15:f>'Covod_19 mortality'!$I$195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E594-524A-9A25-F45E32E688DA}"/>
                </c:ext>
              </c:extLst>
            </c:dLbl>
            <c:dLbl>
              <c:idx val="20"/>
              <c:tx>
                <c:strRef>
                  <c:f>'Covod_19 mortality'!$I$196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{FBBEA3AD-A83D-1E46-991D-A09511BCF252}</c15:txfldGUID>
                      <c15:f>'Covod_19 mortality'!$I$196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E594-524A-9A25-F45E32E688DA}"/>
                </c:ext>
              </c:extLst>
            </c:dLbl>
            <c:dLbl>
              <c:idx val="21"/>
              <c:tx>
                <c:strRef>
                  <c:f>'Covod_19 mortality'!$I$197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{5E3389CF-1DE9-004C-92C7-8320ABB717EB}</c15:txfldGUID>
                      <c15:f>'Covod_19 mortality'!$I$197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E594-524A-9A25-F45E32E688DA}"/>
                </c:ext>
              </c:extLst>
            </c:dLbl>
            <c:dLbl>
              <c:idx val="22"/>
              <c:tx>
                <c:strRef>
                  <c:f>'Covod_19 mortality'!$I$198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{5D28C205-2EA5-A649-B81A-35A6A0BA5B05}</c15:txfldGUID>
                      <c15:f>'Covod_19 mortality'!$I$198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E594-524A-9A25-F45E32E688DA}"/>
                </c:ext>
              </c:extLst>
            </c:dLbl>
            <c:dLbl>
              <c:idx val="23"/>
              <c:tx>
                <c:strRef>
                  <c:f>'Covod_19 mortality'!$I$199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{189A72D7-FE7F-A64C-8F1A-199B67D01BE6}</c15:txfldGUID>
                      <c15:f>'Covod_19 mortality'!$I$199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E594-524A-9A25-F45E32E688DA}"/>
                </c:ext>
              </c:extLst>
            </c:dLbl>
            <c:dLbl>
              <c:idx val="24"/>
              <c:tx>
                <c:strRef>
                  <c:f>'Covod_19 mortality'!$I$200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{2C97D99F-1CD7-E442-9FC0-58AAA4D164C9}</c15:txfldGUID>
                      <c15:f>'Covod_19 mortality'!$I$200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E594-524A-9A25-F45E32E688DA}"/>
                </c:ext>
              </c:extLst>
            </c:dLbl>
            <c:dLbl>
              <c:idx val="25"/>
              <c:tx>
                <c:strRef>
                  <c:f>'Covod_19 mortality'!$I$201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{5D5C5D8E-766F-D945-8E37-149E58446EE0}</c15:txfldGUID>
                      <c15:f>'Covod_19 mortality'!$I$201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E594-524A-9A25-F45E32E688DA}"/>
                </c:ext>
              </c:extLst>
            </c:dLbl>
            <c:dLbl>
              <c:idx val="26"/>
              <c:tx>
                <c:strRef>
                  <c:f>'Covod_19 mortality'!$I$202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{91E1D7D5-A94E-004A-B52A-61D3A29375C5}</c15:txfldGUID>
                      <c15:f>'Covod_19 mortality'!$I$202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E594-524A-9A25-F45E32E688DA}"/>
                </c:ext>
              </c:extLst>
            </c:dLbl>
            <c:dLbl>
              <c:idx val="27"/>
              <c:tx>
                <c:strRef>
                  <c:f>'Covod_19 mortality'!$I$203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{7E09A56F-AE5D-A04C-A90B-74357A824F21}</c15:txfldGUID>
                      <c15:f>'Covod_19 mortality'!$I$203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E594-524A-9A25-F45E32E688DA}"/>
                </c:ext>
              </c:extLst>
            </c:dLbl>
            <c:dLbl>
              <c:idx val="28"/>
              <c:tx>
                <c:strRef>
                  <c:f>'Covod_19 mortality'!$I$204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{FD2BF7A2-DF8A-F94A-817F-BC8646F9DB15}</c15:txfldGUID>
                      <c15:f>'Covod_19 mortality'!$I$204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E594-524A-9A25-F45E32E688DA}"/>
                </c:ext>
              </c:extLst>
            </c:dLbl>
            <c:dLbl>
              <c:idx val="29"/>
              <c:tx>
                <c:strRef>
                  <c:f>'Covod_19 mortality'!$I$205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{16FC800E-D6A1-3746-B05D-5261105BDE87}</c15:txfldGUID>
                      <c15:f>'Covod_19 mortality'!$I$205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E594-524A-9A25-F45E32E688DA}"/>
                </c:ext>
              </c:extLst>
            </c:dLbl>
            <c:dLbl>
              <c:idx val="30"/>
              <c:tx>
                <c:strRef>
                  <c:f>'Covod_19 mortality'!$I$206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{F0E9FDF3-E838-4042-BF98-559292A7938C}</c15:txfldGUID>
                      <c15:f>'Covod_19 mortality'!$I$206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E594-524A-9A25-F45E32E688DA}"/>
                </c:ext>
              </c:extLst>
            </c:dLbl>
            <c:dLbl>
              <c:idx val="31"/>
              <c:tx>
                <c:strRef>
                  <c:f>'Covod_19 mortality'!$I$207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{1064B068-9D2F-E846-8D78-70AFDE229FB2}</c15:txfldGUID>
                      <c15:f>'Covod_19 mortality'!$I$207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E594-524A-9A25-F45E32E688DA}"/>
                </c:ext>
              </c:extLst>
            </c:dLbl>
            <c:dLbl>
              <c:idx val="32"/>
              <c:tx>
                <c:strRef>
                  <c:f>'Covod_19 mortality'!$I$208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{6C756F0A-5870-9A49-8055-CA4FD6B7C5B3}</c15:txfldGUID>
                      <c15:f>'Covod_19 mortality'!$I$208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E594-524A-9A25-F45E32E688DA}"/>
                </c:ext>
              </c:extLst>
            </c:dLbl>
            <c:dLbl>
              <c:idx val="33"/>
              <c:tx>
                <c:strRef>
                  <c:f>'Covod_19 mortality'!$I$209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{09496E72-2F95-5443-8659-01D16DE0D47B}</c15:txfldGUID>
                      <c15:f>'Covod_19 mortality'!$I$209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E594-524A-9A25-F45E32E688DA}"/>
                </c:ext>
              </c:extLst>
            </c:dLbl>
            <c:dLbl>
              <c:idx val="34"/>
              <c:tx>
                <c:strRef>
                  <c:f>'Covod_19 mortality'!$I$210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{284CFECC-3FCE-1848-8ECB-C5093AA422A8}</c15:txfldGUID>
                      <c15:f>'Covod_19 mortality'!$I$210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E594-524A-9A25-F45E32E688DA}"/>
                </c:ext>
              </c:extLst>
            </c:dLbl>
            <c:dLbl>
              <c:idx val="35"/>
              <c:tx>
                <c:strRef>
                  <c:f>'Covod_19 mortality'!$I$211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{CECB6CC9-9ABA-184F-8F25-3C1853505608}</c15:txfldGUID>
                      <c15:f>'Covod_19 mortality'!$I$211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E594-524A-9A25-F45E32E688DA}"/>
                </c:ext>
              </c:extLst>
            </c:dLbl>
            <c:dLbl>
              <c:idx val="36"/>
              <c:tx>
                <c:strRef>
                  <c:f>'Covod_19 mortality'!$I$212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{856C7C2E-D0BF-194B-8717-E9857191B5C4}</c15:txfldGUID>
                      <c15:f>'Covod_19 mortality'!$I$212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E594-524A-9A25-F45E32E688DA}"/>
                </c:ext>
              </c:extLst>
            </c:dLbl>
            <c:dLbl>
              <c:idx val="37"/>
              <c:tx>
                <c:strRef>
                  <c:f>'Covod_19 mortality'!$I$213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{D6F2ACFE-4511-A940-9CED-67D37B3732E6}</c15:txfldGUID>
                      <c15:f>'Covod_19 mortality'!$I$213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E594-524A-9A25-F45E32E688DA}"/>
                </c:ext>
              </c:extLst>
            </c:dLbl>
            <c:dLbl>
              <c:idx val="38"/>
              <c:tx>
                <c:strRef>
                  <c:f>'Covod_19 mortality'!$I$214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{27330CCB-DCCF-4A46-AE50-A2608DC4A573}</c15:txfldGUID>
                      <c15:f>'Covod_19 mortality'!$I$214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E594-524A-9A25-F45E32E688DA}"/>
                </c:ext>
              </c:extLst>
            </c:dLbl>
            <c:dLbl>
              <c:idx val="39"/>
              <c:tx>
                <c:strRef>
                  <c:f>'Covod_19 mortality'!$I$215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{23FB2B19-14EE-294A-A414-DBFFFCF3735F}</c15:txfldGUID>
                      <c15:f>'Covod_19 mortality'!$I$215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E594-524A-9A25-F45E32E688DA}"/>
                </c:ext>
              </c:extLst>
            </c:dLbl>
            <c:dLbl>
              <c:idx val="40"/>
              <c:tx>
                <c:strRef>
                  <c:f>'Covod_19 mortality'!$I$216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{82218219-E99D-9D47-9292-45A848566DDD}</c15:txfldGUID>
                      <c15:f>'Covod_19 mortality'!$I$216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E594-524A-9A25-F45E32E688DA}"/>
                </c:ext>
              </c:extLst>
            </c:dLbl>
            <c:dLbl>
              <c:idx val="41"/>
              <c:tx>
                <c:strRef>
                  <c:f>'Covod_19 mortality'!$I$217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{A836BD11-7304-8840-A367-BA9EADB49894}</c15:txfldGUID>
                      <c15:f>'Covod_19 mortality'!$I$217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E594-524A-9A25-F45E32E688DA}"/>
                </c:ext>
              </c:extLst>
            </c:dLbl>
            <c:dLbl>
              <c:idx val="42"/>
              <c:tx>
                <c:strRef>
                  <c:f>'Covod_19 mortality'!$I$218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{EBBC6FD8-5B0C-D74F-9476-22B1E0E3D203}</c15:txfldGUID>
                      <c15:f>'Covod_19 mortality'!$I$218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E594-524A-9A25-F45E32E688DA}"/>
                </c:ext>
              </c:extLst>
            </c:dLbl>
            <c:dLbl>
              <c:idx val="43"/>
              <c:tx>
                <c:strRef>
                  <c:f>'Covod_19 mortality'!$I$219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{48B1605A-7A46-A249-BD14-3273A9EB4780}</c15:txfldGUID>
                      <c15:f>'Covod_19 mortality'!$I$219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E594-524A-9A25-F45E32E688DA}"/>
                </c:ext>
              </c:extLst>
            </c:dLbl>
            <c:dLbl>
              <c:idx val="44"/>
              <c:tx>
                <c:strRef>
                  <c:f>'Covod_19 mortality'!$I$220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{2053E136-60A4-E44C-9C10-83B122D6D90E}</c15:txfldGUID>
                      <c15:f>'Covod_19 mortality'!$I$220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E594-524A-9A25-F45E32E688DA}"/>
                </c:ext>
              </c:extLst>
            </c:dLbl>
            <c:dLbl>
              <c:idx val="45"/>
              <c:tx>
                <c:strRef>
                  <c:f>'Covod_19 mortality'!$I$221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{DBD4C59B-22AC-ED42-B944-2A9A809955B1}</c15:txfldGUID>
                      <c15:f>'Covod_19 mortality'!$I$221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E594-524A-9A25-F45E32E688DA}"/>
                </c:ext>
              </c:extLst>
            </c:dLbl>
            <c:dLbl>
              <c:idx val="46"/>
              <c:tx>
                <c:strRef>
                  <c:f>'Covod_19 mortality'!$I$222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{DB0E585C-C0C8-574A-A658-16C1ACAD5BB9}</c15:txfldGUID>
                      <c15:f>'Covod_19 mortality'!$I$222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E594-524A-9A25-F45E32E688DA}"/>
                </c:ext>
              </c:extLst>
            </c:dLbl>
            <c:dLbl>
              <c:idx val="47"/>
              <c:tx>
                <c:strRef>
                  <c:f>'Covod_19 mortality'!$I$223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{B2835B8C-977B-4742-96C4-6900C1008519}</c15:txfldGUID>
                      <c15:f>'Covod_19 mortality'!$I$223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E594-524A-9A25-F45E32E688DA}"/>
                </c:ext>
              </c:extLst>
            </c:dLbl>
            <c:dLbl>
              <c:idx val="48"/>
              <c:tx>
                <c:strRef>
                  <c:f>'Covod_19 mortality'!$I$224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{F482B584-B13F-3B44-8B88-2CEB3D224B19}</c15:txfldGUID>
                      <c15:f>'Covod_19 mortality'!$I$224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E594-524A-9A25-F45E32E688DA}"/>
                </c:ext>
              </c:extLst>
            </c:dLbl>
            <c:dLbl>
              <c:idx val="49"/>
              <c:tx>
                <c:strRef>
                  <c:f>'Covod_19 mortality'!$I$225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{A728515C-3BEC-1949-A906-3A55B893949A}</c15:txfldGUID>
                      <c15:f>'Covod_19 mortality'!$I$225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E594-524A-9A25-F45E32E688DA}"/>
                </c:ext>
              </c:extLst>
            </c:dLbl>
            <c:dLbl>
              <c:idx val="50"/>
              <c:tx>
                <c:strRef>
                  <c:f>'Covod_19 mortality'!$I$226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{1D8E8046-851B-934E-AA72-88C592066B9E}</c15:txfldGUID>
                      <c15:f>'Covod_19 mortality'!$I$226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E594-524A-9A25-F45E32E688DA}"/>
                </c:ext>
              </c:extLst>
            </c:dLbl>
            <c:dLbl>
              <c:idx val="51"/>
              <c:tx>
                <c:strRef>
                  <c:f>'Covod_19 mortality'!$I$227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{424AD22E-411B-2A4E-898D-5E7B5D60C8C1}</c15:txfldGUID>
                      <c15:f>'Covod_19 mortality'!$I$227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E594-524A-9A25-F45E32E688DA}"/>
                </c:ext>
              </c:extLst>
            </c:dLbl>
            <c:dLbl>
              <c:idx val="52"/>
              <c:tx>
                <c:strRef>
                  <c:f>'Covod_19 mortality'!$I$228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{B3377D34-788C-AF44-883E-1C70DF5DA79D}</c15:txfldGUID>
                      <c15:f>'Covod_19 mortality'!$I$228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E594-524A-9A25-F45E32E688DA}"/>
                </c:ext>
              </c:extLst>
            </c:dLbl>
            <c:dLbl>
              <c:idx val="53"/>
              <c:tx>
                <c:strRef>
                  <c:f>'Covod_19 mortality'!$I$229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{44DAFC2B-F74A-CF4A-91B3-9D0F4476E0B7}</c15:txfldGUID>
                      <c15:f>'Covod_19 mortality'!$I$229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E594-524A-9A25-F45E32E688DA}"/>
                </c:ext>
              </c:extLst>
            </c:dLbl>
            <c:dLbl>
              <c:idx val="54"/>
              <c:tx>
                <c:strRef>
                  <c:f>'Covod_19 mortality'!$I$230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{7064A143-2B0E-6F46-93A4-2E28981FD9E1}</c15:txfldGUID>
                      <c15:f>'Covod_19 mortality'!$I$230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E594-524A-9A25-F45E32E688DA}"/>
                </c:ext>
              </c:extLst>
            </c:dLbl>
            <c:dLbl>
              <c:idx val="55"/>
              <c:tx>
                <c:strRef>
                  <c:f>'Covod_19 mortality'!$I$231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{5AF42E9C-8BBA-0E4A-8BCE-3F017118FFF3}</c15:txfldGUID>
                      <c15:f>'Covod_19 mortality'!$I$231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E594-524A-9A25-F45E32E688DA}"/>
                </c:ext>
              </c:extLst>
            </c:dLbl>
            <c:dLbl>
              <c:idx val="56"/>
              <c:tx>
                <c:strRef>
                  <c:f>'Covod_19 mortality'!$I$232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{36E4A375-A946-DB48-8E5E-D88651F0B042}</c15:txfldGUID>
                      <c15:f>'Covod_19 mortality'!$I$232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E594-524A-9A25-F45E32E688DA}"/>
                </c:ext>
              </c:extLst>
            </c:dLbl>
            <c:dLbl>
              <c:idx val="57"/>
              <c:tx>
                <c:strRef>
                  <c:f>'Covod_19 mortality'!$I$233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{D0657899-051D-A44C-9906-EE44435DC662}</c15:txfldGUID>
                      <c15:f>'Covod_19 mortality'!$I$233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E594-524A-9A25-F45E32E688DA}"/>
                </c:ext>
              </c:extLst>
            </c:dLbl>
            <c:dLbl>
              <c:idx val="58"/>
              <c:tx>
                <c:strRef>
                  <c:f>'Covod_19 mortality'!$I$234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{74E32EF0-DAC1-6543-8DC8-2C1A46F42CA0}</c15:txfldGUID>
                      <c15:f>'Covod_19 mortality'!$I$234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E594-524A-9A25-F45E32E688DA}"/>
                </c:ext>
              </c:extLst>
            </c:dLbl>
            <c:dLbl>
              <c:idx val="59"/>
              <c:tx>
                <c:strRef>
                  <c:f>'Covod_19 mortality'!$I$235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{57B9A76D-C2D4-A648-893C-9250CFBA3BBC}</c15:txfldGUID>
                      <c15:f>'Covod_19 mortality'!$I$235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E594-524A-9A25-F45E32E688DA}"/>
                </c:ext>
              </c:extLst>
            </c:dLbl>
            <c:dLbl>
              <c:idx val="60"/>
              <c:tx>
                <c:strRef>
                  <c:f>'Covod_19 mortality'!$I$236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{F6F94C39-584B-004D-A2F7-9ACE097B8CFC}</c15:txfldGUID>
                      <c15:f>'Covod_19 mortality'!$I$236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E594-524A-9A25-F45E32E688DA}"/>
                </c:ext>
              </c:extLst>
            </c:dLbl>
            <c:dLbl>
              <c:idx val="61"/>
              <c:tx>
                <c:strRef>
                  <c:f>'Covod_19 mortality'!$I$237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{F6CEB41E-6AF2-B844-8666-D09643B5A399}</c15:txfldGUID>
                      <c15:f>'Covod_19 mortality'!$I$237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E594-524A-9A25-F45E32E688DA}"/>
                </c:ext>
              </c:extLst>
            </c:dLbl>
            <c:dLbl>
              <c:idx val="62"/>
              <c:tx>
                <c:strRef>
                  <c:f>'Covod_19 mortality'!$I$238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{AFDE3189-A41F-734F-AE06-2811AA34153D}</c15:txfldGUID>
                      <c15:f>'Covod_19 mortality'!$I$238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E594-524A-9A25-F45E32E688DA}"/>
                </c:ext>
              </c:extLst>
            </c:dLbl>
            <c:dLbl>
              <c:idx val="63"/>
              <c:tx>
                <c:strRef>
                  <c:f>'Covod_19 mortality'!$I$239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{A530784D-6E16-E84F-8ED7-E6CF3632B27C}</c15:txfldGUID>
                      <c15:f>'Covod_19 mortality'!$I$239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E594-524A-9A25-F45E32E688DA}"/>
                </c:ext>
              </c:extLst>
            </c:dLbl>
            <c:dLbl>
              <c:idx val="64"/>
              <c:tx>
                <c:strRef>
                  <c:f>'Covod_19 mortality'!$I$240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{BE6D31D1-E516-6D45-B2FC-76B372E596B7}</c15:txfldGUID>
                      <c15:f>'Covod_19 mortality'!$I$240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E594-524A-9A25-F45E32E688DA}"/>
                </c:ext>
              </c:extLst>
            </c:dLbl>
            <c:dLbl>
              <c:idx val="65"/>
              <c:tx>
                <c:strRef>
                  <c:f>'Covod_19 mortality'!$I$241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{6423C6AE-1528-EE48-9F4F-584B4E0F2763}</c15:txfldGUID>
                      <c15:f>'Covod_19 mortality'!$I$241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E594-524A-9A25-F45E32E688DA}"/>
                </c:ext>
              </c:extLst>
            </c:dLbl>
            <c:dLbl>
              <c:idx val="66"/>
              <c:tx>
                <c:strRef>
                  <c:f>'Covod_19 mortality'!$I$242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{C1DE1B5E-C32C-6543-B87B-6DA09494C883}</c15:txfldGUID>
                      <c15:f>'Covod_19 mortality'!$I$242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E594-524A-9A25-F45E32E688DA}"/>
                </c:ext>
              </c:extLst>
            </c:dLbl>
            <c:dLbl>
              <c:idx val="67"/>
              <c:tx>
                <c:strRef>
                  <c:f>'Covod_19 mortality'!$I$243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{9020FBA3-82AE-7F42-B926-C70C347A8306}</c15:txfldGUID>
                      <c15:f>'Covod_19 mortality'!$I$243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E594-524A-9A25-F45E32E688DA}"/>
                </c:ext>
              </c:extLst>
            </c:dLbl>
            <c:dLbl>
              <c:idx val="68"/>
              <c:tx>
                <c:strRef>
                  <c:f>'Covod_19 mortality'!$I$244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{DE76DF2A-8561-D449-A45E-42F4A02432E7}</c15:txfldGUID>
                      <c15:f>'Covod_19 mortality'!$I$244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E594-524A-9A25-F45E32E688DA}"/>
                </c:ext>
              </c:extLst>
            </c:dLbl>
            <c:dLbl>
              <c:idx val="69"/>
              <c:tx>
                <c:strRef>
                  <c:f>'Covod_19 mortality'!$I$245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{324D6C81-08BC-1447-9A41-42B879C4982C}</c15:txfldGUID>
                      <c15:f>'Covod_19 mortality'!$I$245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E594-524A-9A25-F45E32E688DA}"/>
                </c:ext>
              </c:extLst>
            </c:dLbl>
            <c:dLbl>
              <c:idx val="70"/>
              <c:tx>
                <c:strRef>
                  <c:f>'Covod_19 mortality'!$I$246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{1D0086EC-F3DB-6740-9517-617121D31C83}</c15:txfldGUID>
                      <c15:f>'Covod_19 mortality'!$I$246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E594-524A-9A25-F45E32E688DA}"/>
                </c:ext>
              </c:extLst>
            </c:dLbl>
            <c:dLbl>
              <c:idx val="71"/>
              <c:tx>
                <c:strRef>
                  <c:f>'Covod_19 mortality'!$I$247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{7D6CA513-0411-6D4B-A846-9C62D1CBCA42}</c15:txfldGUID>
                      <c15:f>'Covod_19 mortality'!$I$247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E594-524A-9A25-F45E32E688DA}"/>
                </c:ext>
              </c:extLst>
            </c:dLbl>
            <c:dLbl>
              <c:idx val="72"/>
              <c:tx>
                <c:strRef>
                  <c:f>'Covod_19 mortality'!$I$248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{3CD27EB0-CD99-5241-869E-6391E1961EED}</c15:txfldGUID>
                      <c15:f>'Covod_19 mortality'!$I$248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E594-524A-9A25-F45E32E688DA}"/>
                </c:ext>
              </c:extLst>
            </c:dLbl>
            <c:dLbl>
              <c:idx val="73"/>
              <c:tx>
                <c:strRef>
                  <c:f>'Covod_19 mortality'!$I$249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{016DC5FE-1C25-C344-B103-E128B8693965}</c15:txfldGUID>
                      <c15:f>'Covod_19 mortality'!$I$249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E594-524A-9A25-F45E32E688DA}"/>
                </c:ext>
              </c:extLst>
            </c:dLbl>
            <c:dLbl>
              <c:idx val="74"/>
              <c:tx>
                <c:strRef>
                  <c:f>'Covod_19 mortality'!$I$250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{F6C508DA-43DD-8D49-A985-DE28533B6734}</c15:txfldGUID>
                      <c15:f>'Covod_19 mortality'!$I$250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E594-524A-9A25-F45E32E688DA}"/>
                </c:ext>
              </c:extLst>
            </c:dLbl>
            <c:dLbl>
              <c:idx val="75"/>
              <c:tx>
                <c:strRef>
                  <c:f>'Covod_19 mortality'!$I$251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{D621FC6E-5B93-9248-BDE2-1B67B8A94294}</c15:txfldGUID>
                      <c15:f>'Covod_19 mortality'!$I$251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E594-524A-9A25-F45E32E688DA}"/>
                </c:ext>
              </c:extLst>
            </c:dLbl>
            <c:dLbl>
              <c:idx val="76"/>
              <c:tx>
                <c:strRef>
                  <c:f>'Covod_19 mortality'!$I$252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{8C5FA9E3-A3CF-D340-BA18-E640BC830FA1}</c15:txfldGUID>
                      <c15:f>'Covod_19 mortality'!$I$252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E594-524A-9A25-F45E32E688DA}"/>
                </c:ext>
              </c:extLst>
            </c:dLbl>
            <c:dLbl>
              <c:idx val="77"/>
              <c:tx>
                <c:strRef>
                  <c:f>'Covod_19 mortality'!$I$253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{034CEDE3-989D-174E-A5A2-56C9A526318D}</c15:txfldGUID>
                      <c15:f>'Covod_19 mortality'!$I$253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E594-524A-9A25-F45E32E688DA}"/>
                </c:ext>
              </c:extLst>
            </c:dLbl>
            <c:dLbl>
              <c:idx val="78"/>
              <c:tx>
                <c:strRef>
                  <c:f>'Covod_19 mortality'!$I$254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{73B6B663-DAC5-0D4E-9245-7C350524E002}</c15:txfldGUID>
                      <c15:f>'Covod_19 mortality'!$I$254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E594-524A-9A25-F45E32E688DA}"/>
                </c:ext>
              </c:extLst>
            </c:dLbl>
            <c:dLbl>
              <c:idx val="79"/>
              <c:tx>
                <c:strRef>
                  <c:f>'Covod_19 mortality'!$I$255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{E28843AA-4DF5-4348-AA19-F849AE967F0E}</c15:txfldGUID>
                      <c15:f>'Covod_19 mortality'!$I$255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E594-524A-9A25-F45E32E688DA}"/>
                </c:ext>
              </c:extLst>
            </c:dLbl>
            <c:dLbl>
              <c:idx val="80"/>
              <c:tx>
                <c:strRef>
                  <c:f>'Covod_19 mortality'!$I$256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{BDBA0ACA-3E74-CE4B-B5E4-F87E2B0FAB52}</c15:txfldGUID>
                      <c15:f>'Covod_19 mortality'!$I$256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E594-524A-9A25-F45E32E688DA}"/>
                </c:ext>
              </c:extLst>
            </c:dLbl>
            <c:dLbl>
              <c:idx val="81"/>
              <c:tx>
                <c:strRef>
                  <c:f>'Covod_19 mortality'!$I$257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{DD0C2377-4E11-824C-B9E3-055D0243C725}</c15:txfldGUID>
                      <c15:f>'Covod_19 mortality'!$I$257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E594-524A-9A25-F45E32E688DA}"/>
                </c:ext>
              </c:extLst>
            </c:dLbl>
            <c:dLbl>
              <c:idx val="82"/>
              <c:tx>
                <c:strRef>
                  <c:f>'Covod_19 mortality'!$I$258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{6B1E2BDF-CF7F-DB41-A8A8-EECFC5BC1986}</c15:txfldGUID>
                      <c15:f>'Covod_19 mortality'!$I$258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E594-524A-9A25-F45E32E688DA}"/>
                </c:ext>
              </c:extLst>
            </c:dLbl>
            <c:dLbl>
              <c:idx val="83"/>
              <c:tx>
                <c:strRef>
                  <c:f>'Covod_19 mortality'!$I$259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{683459AA-0E0D-A14B-8FBA-63CD01A73164}</c15:txfldGUID>
                      <c15:f>'Covod_19 mortality'!$I$259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mortality'!$G$176:$G$259</c:f>
              <c:numCache>
                <c:formatCode>0.00</c:formatCode>
                <c:ptCount val="84"/>
                <c:pt idx="0">
                  <c:v>2.8125</c:v>
                </c:pt>
                <c:pt idx="1">
                  <c:v>2.25</c:v>
                </c:pt>
                <c:pt idx="2">
                  <c:v>3.3958333333333339</c:v>
                </c:pt>
                <c:pt idx="3">
                  <c:v>4.0357142857142865</c:v>
                </c:pt>
                <c:pt idx="4">
                  <c:v>11.255952380952381</c:v>
                </c:pt>
                <c:pt idx="5">
                  <c:v>19.535714285714285</c:v>
                </c:pt>
                <c:pt idx="6">
                  <c:v>17.428571428571431</c:v>
                </c:pt>
                <c:pt idx="7">
                  <c:v>16.178571428571427</c:v>
                </c:pt>
                <c:pt idx="8">
                  <c:v>21.785714285714285</c:v>
                </c:pt>
                <c:pt idx="9">
                  <c:v>30</c:v>
                </c:pt>
                <c:pt idx="10">
                  <c:v>34.714285714285708</c:v>
                </c:pt>
                <c:pt idx="11">
                  <c:v>30.821428571428569</c:v>
                </c:pt>
                <c:pt idx="12">
                  <c:v>23.607142857142861</c:v>
                </c:pt>
                <c:pt idx="13">
                  <c:v>24.500000000000014</c:v>
                </c:pt>
                <c:pt idx="14">
                  <c:v>28.535714285714278</c:v>
                </c:pt>
                <c:pt idx="15">
                  <c:v>32.25</c:v>
                </c:pt>
                <c:pt idx="16">
                  <c:v>49.964285714285722</c:v>
                </c:pt>
                <c:pt idx="17">
                  <c:v>77.714285714285694</c:v>
                </c:pt>
                <c:pt idx="18">
                  <c:v>96.714285714285722</c:v>
                </c:pt>
                <c:pt idx="19">
                  <c:v>106.96428571428572</c:v>
                </c:pt>
                <c:pt idx="20">
                  <c:v>89.821428571428555</c:v>
                </c:pt>
                <c:pt idx="21">
                  <c:v>57.178571428571445</c:v>
                </c:pt>
                <c:pt idx="22">
                  <c:v>70.5</c:v>
                </c:pt>
                <c:pt idx="23">
                  <c:v>68.285714285714278</c:v>
                </c:pt>
                <c:pt idx="24">
                  <c:v>21.321428571428555</c:v>
                </c:pt>
                <c:pt idx="25">
                  <c:v>8.6428571428571104</c:v>
                </c:pt>
                <c:pt idx="26">
                  <c:v>-11.678571428571388</c:v>
                </c:pt>
                <c:pt idx="27">
                  <c:v>-33.071428571428555</c:v>
                </c:pt>
                <c:pt idx="28">
                  <c:v>-21.10714285714289</c:v>
                </c:pt>
                <c:pt idx="29">
                  <c:v>-40.964285714285722</c:v>
                </c:pt>
                <c:pt idx="30">
                  <c:v>-25.285714285714278</c:v>
                </c:pt>
                <c:pt idx="31">
                  <c:v>18.928571428571445</c:v>
                </c:pt>
                <c:pt idx="32">
                  <c:v>-18.14285714285711</c:v>
                </c:pt>
                <c:pt idx="33">
                  <c:v>-36.964285714285722</c:v>
                </c:pt>
                <c:pt idx="34">
                  <c:v>-13.678571428571445</c:v>
                </c:pt>
                <c:pt idx="35">
                  <c:v>-12.89285714285711</c:v>
                </c:pt>
                <c:pt idx="36">
                  <c:v>-15.928571428571445</c:v>
                </c:pt>
                <c:pt idx="37">
                  <c:v>-48.571428571428612</c:v>
                </c:pt>
                <c:pt idx="38">
                  <c:v>-80.035714285714278</c:v>
                </c:pt>
                <c:pt idx="39">
                  <c:v>-62.035714285714278</c:v>
                </c:pt>
                <c:pt idx="40">
                  <c:v>-44.714285714285722</c:v>
                </c:pt>
                <c:pt idx="41">
                  <c:v>-38.071428571428555</c:v>
                </c:pt>
                <c:pt idx="42">
                  <c:v>-24.285714285714278</c:v>
                </c:pt>
                <c:pt idx="43">
                  <c:v>-18.75</c:v>
                </c:pt>
                <c:pt idx="44">
                  <c:v>-19.357142857142861</c:v>
                </c:pt>
                <c:pt idx="45">
                  <c:v>-22.107142857142861</c:v>
                </c:pt>
                <c:pt idx="46">
                  <c:v>-26.5</c:v>
                </c:pt>
                <c:pt idx="47">
                  <c:v>-27.571428571428584</c:v>
                </c:pt>
                <c:pt idx="48">
                  <c:v>-24.428571428571416</c:v>
                </c:pt>
                <c:pt idx="49">
                  <c:v>-19.642857142857139</c:v>
                </c:pt>
                <c:pt idx="50">
                  <c:v>-14.642857142857139</c:v>
                </c:pt>
                <c:pt idx="51">
                  <c:v>-12.857142857142861</c:v>
                </c:pt>
                <c:pt idx="52">
                  <c:v>-16.250000000000014</c:v>
                </c:pt>
                <c:pt idx="53">
                  <c:v>-12.571428571428569</c:v>
                </c:pt>
                <c:pt idx="54">
                  <c:v>-5.3214285714285694</c:v>
                </c:pt>
                <c:pt idx="55">
                  <c:v>-7.6428571428571388</c:v>
                </c:pt>
                <c:pt idx="56">
                  <c:v>-9.2142857142857082</c:v>
                </c:pt>
                <c:pt idx="57">
                  <c:v>-4.6428571428571388</c:v>
                </c:pt>
                <c:pt idx="58">
                  <c:v>-7.142857142857153</c:v>
                </c:pt>
                <c:pt idx="59">
                  <c:v>-7.0357142857142918</c:v>
                </c:pt>
                <c:pt idx="60">
                  <c:v>0.4285714285714306</c:v>
                </c:pt>
                <c:pt idx="61">
                  <c:v>-2.3285714285714505</c:v>
                </c:pt>
                <c:pt idx="62">
                  <c:v>-0.27142857142864329</c:v>
                </c:pt>
                <c:pt idx="63">
                  <c:v>-9.9999999999980105E-2</c:v>
                </c:pt>
                <c:pt idx="64">
                  <c:v>-16.56428571428556</c:v>
                </c:pt>
                <c:pt idx="65">
                  <c:v>-19.957142857142827</c:v>
                </c:pt>
                <c:pt idx="66">
                  <c:v>-14.842857142857227</c:v>
                </c:pt>
                <c:pt idx="67">
                  <c:v>-18.685714285714312</c:v>
                </c:pt>
                <c:pt idx="68">
                  <c:v>-14.385714285714258</c:v>
                </c:pt>
                <c:pt idx="69">
                  <c:v>-9.6571428571427802</c:v>
                </c:pt>
                <c:pt idx="70">
                  <c:v>-10.007142857142881</c:v>
                </c:pt>
                <c:pt idx="71">
                  <c:v>-6.9000000000001549</c:v>
                </c:pt>
                <c:pt idx="72">
                  <c:v>-6.3285714285714576</c:v>
                </c:pt>
                <c:pt idx="73">
                  <c:v>-6.1571428571427802</c:v>
                </c:pt>
                <c:pt idx="74">
                  <c:v>-3.9928571428571153</c:v>
                </c:pt>
                <c:pt idx="75">
                  <c:v>-1.7142857142857117</c:v>
                </c:pt>
                <c:pt idx="76">
                  <c:v>0.1428571428571459</c:v>
                </c:pt>
                <c:pt idx="77">
                  <c:v>-1.75</c:v>
                </c:pt>
                <c:pt idx="78">
                  <c:v>-4.1547619047619051</c:v>
                </c:pt>
                <c:pt idx="79">
                  <c:v>-3.5428571428571409</c:v>
                </c:pt>
                <c:pt idx="80">
                  <c:v>-3.4166666666666679</c:v>
                </c:pt>
                <c:pt idx="81">
                  <c:v>-3.7666666666666693</c:v>
                </c:pt>
                <c:pt idx="82">
                  <c:v>-4.75</c:v>
                </c:pt>
                <c:pt idx="83">
                  <c:v>-5.6666666666666643</c:v>
                </c:pt>
              </c:numCache>
            </c:numRef>
          </c:xVal>
          <c:yVal>
            <c:numRef>
              <c:f>'Covod_19 mortality'!$H$176:$H$259</c:f>
              <c:numCache>
                <c:formatCode>General</c:formatCode>
                <c:ptCount val="84"/>
                <c:pt idx="0">
                  <c:v>8.5</c:v>
                </c:pt>
                <c:pt idx="1">
                  <c:v>11.125</c:v>
                </c:pt>
                <c:pt idx="2">
                  <c:v>13</c:v>
                </c:pt>
                <c:pt idx="3">
                  <c:v>17.916666666666668</c:v>
                </c:pt>
                <c:pt idx="4">
                  <c:v>21.071428571428573</c:v>
                </c:pt>
                <c:pt idx="5">
                  <c:v>40.428571428571431</c:v>
                </c:pt>
                <c:pt idx="6">
                  <c:v>60.142857142857146</c:v>
                </c:pt>
                <c:pt idx="7">
                  <c:v>75.285714285714292</c:v>
                </c:pt>
                <c:pt idx="8">
                  <c:v>92.5</c:v>
                </c:pt>
                <c:pt idx="9">
                  <c:v>118.85714285714286</c:v>
                </c:pt>
                <c:pt idx="10">
                  <c:v>152.5</c:v>
                </c:pt>
                <c:pt idx="11">
                  <c:v>188.28571428571428</c:v>
                </c:pt>
                <c:pt idx="12">
                  <c:v>214.14285714285714</c:v>
                </c:pt>
                <c:pt idx="13">
                  <c:v>235.5</c:v>
                </c:pt>
                <c:pt idx="14">
                  <c:v>263.14285714285717</c:v>
                </c:pt>
                <c:pt idx="15">
                  <c:v>292.57142857142856</c:v>
                </c:pt>
                <c:pt idx="16">
                  <c:v>327.64285714285717</c:v>
                </c:pt>
                <c:pt idx="17">
                  <c:v>392.5</c:v>
                </c:pt>
                <c:pt idx="18">
                  <c:v>483.07142857142856</c:v>
                </c:pt>
                <c:pt idx="19">
                  <c:v>585.92857142857144</c:v>
                </c:pt>
                <c:pt idx="20">
                  <c:v>697</c:v>
                </c:pt>
                <c:pt idx="21">
                  <c:v>765.57142857142856</c:v>
                </c:pt>
                <c:pt idx="22">
                  <c:v>811.35714285714289</c:v>
                </c:pt>
                <c:pt idx="23">
                  <c:v>906.57142857142856</c:v>
                </c:pt>
                <c:pt idx="24">
                  <c:v>947.92857142857144</c:v>
                </c:pt>
                <c:pt idx="25">
                  <c:v>949.21428571428567</c:v>
                </c:pt>
                <c:pt idx="26">
                  <c:v>965.21428571428567</c:v>
                </c:pt>
                <c:pt idx="27">
                  <c:v>925.85714285714289</c:v>
                </c:pt>
                <c:pt idx="28">
                  <c:v>899.07142857142856</c:v>
                </c:pt>
                <c:pt idx="29">
                  <c:v>883.64285714285711</c:v>
                </c:pt>
                <c:pt idx="30">
                  <c:v>817.14285714285711</c:v>
                </c:pt>
                <c:pt idx="31">
                  <c:v>833.07142857142856</c:v>
                </c:pt>
                <c:pt idx="32">
                  <c:v>855</c:v>
                </c:pt>
                <c:pt idx="33">
                  <c:v>796.78571428571433</c:v>
                </c:pt>
                <c:pt idx="34">
                  <c:v>781.07142857142856</c:v>
                </c:pt>
                <c:pt idx="35">
                  <c:v>769.42857142857144</c:v>
                </c:pt>
                <c:pt idx="36">
                  <c:v>755.28571428571433</c:v>
                </c:pt>
                <c:pt idx="37">
                  <c:v>737.57142857142856</c:v>
                </c:pt>
                <c:pt idx="38">
                  <c:v>658.14285714285711</c:v>
                </c:pt>
                <c:pt idx="39">
                  <c:v>577.5</c:v>
                </c:pt>
                <c:pt idx="40">
                  <c:v>534.07142857142856</c:v>
                </c:pt>
                <c:pt idx="41">
                  <c:v>488.07142857142856</c:v>
                </c:pt>
                <c:pt idx="42">
                  <c:v>457.92857142857144</c:v>
                </c:pt>
                <c:pt idx="43">
                  <c:v>439.5</c:v>
                </c:pt>
                <c:pt idx="44">
                  <c:v>420.42857142857144</c:v>
                </c:pt>
                <c:pt idx="45">
                  <c:v>400.78571428571428</c:v>
                </c:pt>
                <c:pt idx="46">
                  <c:v>376.21428571428572</c:v>
                </c:pt>
                <c:pt idx="47">
                  <c:v>347.78571428571428</c:v>
                </c:pt>
                <c:pt idx="48">
                  <c:v>321.07142857142856</c:v>
                </c:pt>
                <c:pt idx="49">
                  <c:v>298.92857142857144</c:v>
                </c:pt>
                <c:pt idx="50">
                  <c:v>281.78571428571428</c:v>
                </c:pt>
                <c:pt idx="51">
                  <c:v>269.64285714285717</c:v>
                </c:pt>
                <c:pt idx="52">
                  <c:v>256.07142857142856</c:v>
                </c:pt>
                <c:pt idx="53">
                  <c:v>237.14285714285714</c:v>
                </c:pt>
                <c:pt idx="54">
                  <c:v>230.92857142857142</c:v>
                </c:pt>
                <c:pt idx="55">
                  <c:v>226.5</c:v>
                </c:pt>
                <c:pt idx="56">
                  <c:v>215.64285714285714</c:v>
                </c:pt>
                <c:pt idx="57">
                  <c:v>208.07142857142858</c:v>
                </c:pt>
                <c:pt idx="58">
                  <c:v>206.35714285714286</c:v>
                </c:pt>
                <c:pt idx="59">
                  <c:v>193.78571428571428</c:v>
                </c:pt>
                <c:pt idx="60">
                  <c:v>192.28571428571428</c:v>
                </c:pt>
                <c:pt idx="61">
                  <c:v>194.64285714285714</c:v>
                </c:pt>
                <c:pt idx="62">
                  <c:v>187.62857142857138</c:v>
                </c:pt>
                <c:pt idx="63">
                  <c:v>194.09999999999985</c:v>
                </c:pt>
                <c:pt idx="64">
                  <c:v>187.42857142857142</c:v>
                </c:pt>
                <c:pt idx="65">
                  <c:v>160.97142857142873</c:v>
                </c:pt>
                <c:pt idx="66">
                  <c:v>147.51428571428576</c:v>
                </c:pt>
                <c:pt idx="67">
                  <c:v>131.28571428571428</c:v>
                </c:pt>
                <c:pt idx="68">
                  <c:v>110.14285714285714</c:v>
                </c:pt>
                <c:pt idx="69">
                  <c:v>102.51428571428576</c:v>
                </c:pt>
                <c:pt idx="70">
                  <c:v>90.828571428571578</c:v>
                </c:pt>
                <c:pt idx="71">
                  <c:v>82.5</c:v>
                </c:pt>
                <c:pt idx="72">
                  <c:v>77.028571428571269</c:v>
                </c:pt>
                <c:pt idx="73">
                  <c:v>69.842857142857085</c:v>
                </c:pt>
                <c:pt idx="74">
                  <c:v>64.714285714285708</c:v>
                </c:pt>
                <c:pt idx="75">
                  <c:v>61.857142857142854</c:v>
                </c:pt>
                <c:pt idx="76">
                  <c:v>61.285714285714285</c:v>
                </c:pt>
                <c:pt idx="77">
                  <c:v>62.142857142857146</c:v>
                </c:pt>
                <c:pt idx="78">
                  <c:v>57.785714285714285</c:v>
                </c:pt>
                <c:pt idx="79">
                  <c:v>53.833333333333336</c:v>
                </c:pt>
                <c:pt idx="80">
                  <c:v>50.7</c:v>
                </c:pt>
                <c:pt idx="81">
                  <c:v>47</c:v>
                </c:pt>
                <c:pt idx="82">
                  <c:v>43.166666666666664</c:v>
                </c:pt>
                <c:pt idx="83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4-E594-524A-9A25-F45E32E688DA}"/>
            </c:ext>
          </c:extLst>
        </c:ser>
        <c:ser>
          <c:idx val="3"/>
          <c:order val="2"/>
          <c:tx>
            <c:v>Spain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mortality'!$I$266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{4EEDD0AE-367B-0A4E-A519-8EDC0FEB54E8}</c15:txfldGUID>
                      <c15:f>'Covod_19 mortality'!$I$266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5-E594-524A-9A25-F45E32E688DA}"/>
                </c:ext>
              </c:extLst>
            </c:dLbl>
            <c:dLbl>
              <c:idx val="1"/>
              <c:tx>
                <c:strRef>
                  <c:f>'Covod_19 mortality'!$I$267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{79B8659E-995B-3345-8BF4-3982D630AFFD}</c15:txfldGUID>
                      <c15:f>'Covod_19 mortality'!$I$267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6-E594-524A-9A25-F45E32E688DA}"/>
                </c:ext>
              </c:extLst>
            </c:dLbl>
            <c:dLbl>
              <c:idx val="2"/>
              <c:tx>
                <c:strRef>
                  <c:f>'Covod_19 mortality'!$I$268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{664D9354-B34B-554A-BCF3-D5996A39807B}</c15:txfldGUID>
                      <c15:f>'Covod_19 mortality'!$I$268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7-E594-524A-9A25-F45E32E688DA}"/>
                </c:ext>
              </c:extLst>
            </c:dLbl>
            <c:dLbl>
              <c:idx val="3"/>
              <c:tx>
                <c:strRef>
                  <c:f>'Covod_19 mortality'!$I$269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{0A7E7A8B-5402-5F43-BFAB-AF8F32960D2A}</c15:txfldGUID>
                      <c15:f>'Covod_19 mortality'!$I$269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8-E594-524A-9A25-F45E32E688DA}"/>
                </c:ext>
              </c:extLst>
            </c:dLbl>
            <c:dLbl>
              <c:idx val="4"/>
              <c:tx>
                <c:strRef>
                  <c:f>'Covod_19 mortality'!$I$270</c:f>
                  <c:strCache>
                    <c:ptCount val="1"/>
                    <c:pt idx="0">
                      <c:v> 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{73478536-04DE-D94C-9ECD-FF1FF72D2EAE}</c15:txfldGUID>
                      <c15:f>'Covod_19 mortality'!$I$270</c15:f>
                      <c15:dlblFieldTableCache>
                        <c:ptCount val="1"/>
                        <c:pt idx="0">
                          <c:v>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9-E594-524A-9A25-F45E32E688DA}"/>
                </c:ext>
              </c:extLst>
            </c:dLbl>
            <c:dLbl>
              <c:idx val="5"/>
              <c:tx>
                <c:strRef>
                  <c:f>'Covod_19 mortality'!$I$271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{79164999-3881-5A4E-A3F7-F71075182D54}</c15:txfldGUID>
                      <c15:f>'Covod_19 mortality'!$I$271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A-E594-524A-9A25-F45E32E688DA}"/>
                </c:ext>
              </c:extLst>
            </c:dLbl>
            <c:dLbl>
              <c:idx val="6"/>
              <c:tx>
                <c:strRef>
                  <c:f>'Covod_19 mortality'!$I$272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{80024650-3EDA-0D4B-879D-C3D3F95688BC}</c15:txfldGUID>
                      <c15:f>'Covod_19 mortality'!$I$272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B-E594-524A-9A25-F45E32E688DA}"/>
                </c:ext>
              </c:extLst>
            </c:dLbl>
            <c:dLbl>
              <c:idx val="7"/>
              <c:tx>
                <c:strRef>
                  <c:f>'Covod_19 mortality'!$I$273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{7171991C-D219-254D-A23F-6ABAD8970C9A}</c15:txfldGUID>
                      <c15:f>'Covod_19 mortality'!$I$273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C-E594-524A-9A25-F45E32E688DA}"/>
                </c:ext>
              </c:extLst>
            </c:dLbl>
            <c:dLbl>
              <c:idx val="8"/>
              <c:tx>
                <c:strRef>
                  <c:f>'Covod_19 mortality'!$I$274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{A53B1F3B-5AB5-084E-B97B-F02FFAF62049}</c15:txfldGUID>
                      <c15:f>'Covod_19 mortality'!$I$274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D-E594-524A-9A25-F45E32E688DA}"/>
                </c:ext>
              </c:extLst>
            </c:dLbl>
            <c:dLbl>
              <c:idx val="9"/>
              <c:tx>
                <c:strRef>
                  <c:f>'Covod_19 mortality'!$I$275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{5260D442-C6B1-AC44-A49E-A42782FB79AB}</c15:txfldGUID>
                      <c15:f>'Covod_19 mortality'!$I$275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E-E594-524A-9A25-F45E32E688DA}"/>
                </c:ext>
              </c:extLst>
            </c:dLbl>
            <c:dLbl>
              <c:idx val="10"/>
              <c:tx>
                <c:strRef>
                  <c:f>'Covod_19 mortality'!$I$276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{6D8FBED5-10AC-3948-8EA3-70FE6DEC4CB4}</c15:txfldGUID>
                      <c15:f>'Covod_19 mortality'!$I$276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F-E594-524A-9A25-F45E32E688DA}"/>
                </c:ext>
              </c:extLst>
            </c:dLbl>
            <c:dLbl>
              <c:idx val="11"/>
              <c:tx>
                <c:strRef>
                  <c:f>'Covod_19 mortality'!$I$277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{C18B7F40-E364-CC43-BE9B-D637423D3964}</c15:txfldGUID>
                      <c15:f>'Covod_19 mortality'!$I$277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0-E594-524A-9A25-F45E32E688DA}"/>
                </c:ext>
              </c:extLst>
            </c:dLbl>
            <c:dLbl>
              <c:idx val="12"/>
              <c:tx>
                <c:strRef>
                  <c:f>'Covod_19 mortality'!$I$278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{F3CD7A9D-7C9C-E64A-A427-81D596150D4F}</c15:txfldGUID>
                      <c15:f>'Covod_19 mortality'!$I$278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1-E594-524A-9A25-F45E32E688DA}"/>
                </c:ext>
              </c:extLst>
            </c:dLbl>
            <c:dLbl>
              <c:idx val="13"/>
              <c:tx>
                <c:strRef>
                  <c:f>'Covod_19 mortality'!$I$279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{56F53EAF-562D-4842-BDC3-61DABCD90183}</c15:txfldGUID>
                      <c15:f>'Covod_19 mortality'!$I$279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2-E594-524A-9A25-F45E32E688DA}"/>
                </c:ext>
              </c:extLst>
            </c:dLbl>
            <c:dLbl>
              <c:idx val="14"/>
              <c:tx>
                <c:strRef>
                  <c:f>'Covod_19 mortality'!$I$280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{DA00601A-844A-3249-BF9A-F4BDBEDFABED}</c15:txfldGUID>
                      <c15:f>'Covod_19 mortality'!$I$280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3-E594-524A-9A25-F45E32E688DA}"/>
                </c:ext>
              </c:extLst>
            </c:dLbl>
            <c:dLbl>
              <c:idx val="15"/>
              <c:tx>
                <c:strRef>
                  <c:f>'Covod_19 mortality'!$I$281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{3086D93C-E97A-A844-BC96-9417D17B44E8}</c15:txfldGUID>
                      <c15:f>'Covod_19 mortality'!$I$281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4-E594-524A-9A25-F45E32E688DA}"/>
                </c:ext>
              </c:extLst>
            </c:dLbl>
            <c:dLbl>
              <c:idx val="16"/>
              <c:tx>
                <c:strRef>
                  <c:f>'Covod_19 mortality'!$I$282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{D797F256-F06E-ED41-966D-3DE5B1271A5F}</c15:txfldGUID>
                      <c15:f>'Covod_19 mortality'!$I$282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5-E594-524A-9A25-F45E32E688DA}"/>
                </c:ext>
              </c:extLst>
            </c:dLbl>
            <c:dLbl>
              <c:idx val="17"/>
              <c:tx>
                <c:strRef>
                  <c:f>'Covod_19 mortality'!$I$283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{83F2405E-051E-5040-A639-3E93CA5D4A1E}</c15:txfldGUID>
                      <c15:f>'Covod_19 mortality'!$I$283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6-E594-524A-9A25-F45E32E688DA}"/>
                </c:ext>
              </c:extLst>
            </c:dLbl>
            <c:dLbl>
              <c:idx val="18"/>
              <c:tx>
                <c:strRef>
                  <c:f>'Covod_19 mortality'!$I$284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{092702AB-B39A-5148-B237-E4A4BC009AE4}</c15:txfldGUID>
                      <c15:f>'Covod_19 mortality'!$I$284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7-E594-524A-9A25-F45E32E688DA}"/>
                </c:ext>
              </c:extLst>
            </c:dLbl>
            <c:dLbl>
              <c:idx val="19"/>
              <c:tx>
                <c:strRef>
                  <c:f>'Covod_19 mortality'!$I$285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{CBC0B555-B74B-9246-AD9B-CEE09C33BACA}</c15:txfldGUID>
                      <c15:f>'Covod_19 mortality'!$I$285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8-E594-524A-9A25-F45E32E688DA}"/>
                </c:ext>
              </c:extLst>
            </c:dLbl>
            <c:dLbl>
              <c:idx val="20"/>
              <c:tx>
                <c:strRef>
                  <c:f>'Covod_19 mortality'!$I$286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{678BC714-E9EC-2D4E-8D60-85516C70086B}</c15:txfldGUID>
                      <c15:f>'Covod_19 mortality'!$I$286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9-E594-524A-9A25-F45E32E688DA}"/>
                </c:ext>
              </c:extLst>
            </c:dLbl>
            <c:dLbl>
              <c:idx val="21"/>
              <c:tx>
                <c:strRef>
                  <c:f>'Covod_19 mortality'!$I$287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{C8F7FDBD-1C7E-9447-8DFE-5D001AD81548}</c15:txfldGUID>
                      <c15:f>'Covod_19 mortality'!$I$287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A-E594-524A-9A25-F45E32E688DA}"/>
                </c:ext>
              </c:extLst>
            </c:dLbl>
            <c:dLbl>
              <c:idx val="22"/>
              <c:tx>
                <c:strRef>
                  <c:f>'Covod_19 mortality'!$I$288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{ECBB0319-C523-DA4A-9D84-7EDDB505F6AF}</c15:txfldGUID>
                      <c15:f>'Covod_19 mortality'!$I$288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B-E594-524A-9A25-F45E32E688DA}"/>
                </c:ext>
              </c:extLst>
            </c:dLbl>
            <c:dLbl>
              <c:idx val="23"/>
              <c:tx>
                <c:strRef>
                  <c:f>'Covod_19 mortality'!$I$289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{B7480818-8C24-384A-82AB-A95FE7B5E3CE}</c15:txfldGUID>
                      <c15:f>'Covod_19 mortality'!$I$289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C-E594-524A-9A25-F45E32E688DA}"/>
                </c:ext>
              </c:extLst>
            </c:dLbl>
            <c:dLbl>
              <c:idx val="24"/>
              <c:tx>
                <c:strRef>
                  <c:f>'Covod_19 mortality'!$I$290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{A2666839-7AB0-354E-998D-C29FAD4ADD1D}</c15:txfldGUID>
                      <c15:f>'Covod_19 mortality'!$I$290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D-E594-524A-9A25-F45E32E688DA}"/>
                </c:ext>
              </c:extLst>
            </c:dLbl>
            <c:dLbl>
              <c:idx val="25"/>
              <c:tx>
                <c:strRef>
                  <c:f>'Covod_19 mortality'!$I$291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{7F63DA42-AC43-AD41-8AD1-DDDB4D67C106}</c15:txfldGUID>
                      <c15:f>'Covod_19 mortality'!$I$291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E-E594-524A-9A25-F45E32E688DA}"/>
                </c:ext>
              </c:extLst>
            </c:dLbl>
            <c:dLbl>
              <c:idx val="26"/>
              <c:tx>
                <c:strRef>
                  <c:f>'Covod_19 mortality'!$I$292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{CC9EEC79-55AC-E94D-92DC-ACD76F38CF52}</c15:txfldGUID>
                      <c15:f>'Covod_19 mortality'!$I$292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CF-E594-524A-9A25-F45E32E688DA}"/>
                </c:ext>
              </c:extLst>
            </c:dLbl>
            <c:dLbl>
              <c:idx val="27"/>
              <c:tx>
                <c:strRef>
                  <c:f>'Covod_19 mortality'!$I$293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{9CD5B17C-ECEC-8F4E-A192-3EC6473E7A33}</c15:txfldGUID>
                      <c15:f>'Covod_19 mortality'!$I$293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0-E594-524A-9A25-F45E32E688DA}"/>
                </c:ext>
              </c:extLst>
            </c:dLbl>
            <c:dLbl>
              <c:idx val="28"/>
              <c:tx>
                <c:strRef>
                  <c:f>'Covod_19 mortality'!$I$294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{B4259D54-5D01-3248-9E4F-69ECBFB50D97}</c15:txfldGUID>
                      <c15:f>'Covod_19 mortality'!$I$294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1-E594-524A-9A25-F45E32E688DA}"/>
                </c:ext>
              </c:extLst>
            </c:dLbl>
            <c:dLbl>
              <c:idx val="29"/>
              <c:tx>
                <c:strRef>
                  <c:f>'Covod_19 mortality'!$I$295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{68B2A5A0-04B2-634B-B9B4-F22D585D45B0}</c15:txfldGUID>
                      <c15:f>'Covod_19 mortality'!$I$295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2-E594-524A-9A25-F45E32E688DA}"/>
                </c:ext>
              </c:extLst>
            </c:dLbl>
            <c:dLbl>
              <c:idx val="30"/>
              <c:tx>
                <c:strRef>
                  <c:f>'Covod_19 mortality'!$I$296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{FAD50A66-02FA-5740-B25F-DA1849421566}</c15:txfldGUID>
                      <c15:f>'Covod_19 mortality'!$I$296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3-E594-524A-9A25-F45E32E688DA}"/>
                </c:ext>
              </c:extLst>
            </c:dLbl>
            <c:dLbl>
              <c:idx val="31"/>
              <c:tx>
                <c:strRef>
                  <c:f>'Covod_19 mortality'!$I$297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{D804D154-2ECE-F146-9C11-2551FA3674D1}</c15:txfldGUID>
                      <c15:f>'Covod_19 mortality'!$I$297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4-E594-524A-9A25-F45E32E688DA}"/>
                </c:ext>
              </c:extLst>
            </c:dLbl>
            <c:dLbl>
              <c:idx val="32"/>
              <c:tx>
                <c:strRef>
                  <c:f>'Covod_19 mortality'!$I$298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{804CE3DB-14DC-DC43-BEEB-B26CDCD8D81A}</c15:txfldGUID>
                      <c15:f>'Covod_19 mortality'!$I$298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5-E594-524A-9A25-F45E32E688DA}"/>
                </c:ext>
              </c:extLst>
            </c:dLbl>
            <c:dLbl>
              <c:idx val="33"/>
              <c:tx>
                <c:strRef>
                  <c:f>'Covod_19 mortality'!$I$299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{FA728E54-5743-914C-9AFC-B6A0A053AFF0}</c15:txfldGUID>
                      <c15:f>'Covod_19 mortality'!$I$299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6-E594-524A-9A25-F45E32E688DA}"/>
                </c:ext>
              </c:extLst>
            </c:dLbl>
            <c:dLbl>
              <c:idx val="34"/>
              <c:tx>
                <c:strRef>
                  <c:f>'Covod_19 mortality'!$I$300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{52E5D453-1932-BC4D-A522-B9F40410F51D}</c15:txfldGUID>
                      <c15:f>'Covod_19 mortality'!$I$300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7-E594-524A-9A25-F45E32E688DA}"/>
                </c:ext>
              </c:extLst>
            </c:dLbl>
            <c:dLbl>
              <c:idx val="35"/>
              <c:tx>
                <c:strRef>
                  <c:f>'Covod_19 mortality'!$I$301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{9200FB4E-0F13-1A49-AF15-557305C516D4}</c15:txfldGUID>
                      <c15:f>'Covod_19 mortality'!$I$301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8-E594-524A-9A25-F45E32E688DA}"/>
                </c:ext>
              </c:extLst>
            </c:dLbl>
            <c:dLbl>
              <c:idx val="36"/>
              <c:tx>
                <c:strRef>
                  <c:f>'Covod_19 mortality'!$I$302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{BF47B59A-D549-1640-A253-CFBE0A3B64C0}</c15:txfldGUID>
                      <c15:f>'Covod_19 mortality'!$I$302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9-E594-524A-9A25-F45E32E688DA}"/>
                </c:ext>
              </c:extLst>
            </c:dLbl>
            <c:dLbl>
              <c:idx val="37"/>
              <c:tx>
                <c:strRef>
                  <c:f>'Covod_19 mortality'!$I$303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{E8E8D140-30C2-4649-A1EA-317DA3623C05}</c15:txfldGUID>
                      <c15:f>'Covod_19 mortality'!$I$303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A-E594-524A-9A25-F45E32E688DA}"/>
                </c:ext>
              </c:extLst>
            </c:dLbl>
            <c:dLbl>
              <c:idx val="38"/>
              <c:tx>
                <c:strRef>
                  <c:f>'Covod_19 mortality'!$I$304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{102479E1-14A2-A244-BB7D-D2D7E80532C5}</c15:txfldGUID>
                      <c15:f>'Covod_19 mortality'!$I$304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B-E594-524A-9A25-F45E32E688DA}"/>
                </c:ext>
              </c:extLst>
            </c:dLbl>
            <c:dLbl>
              <c:idx val="39"/>
              <c:tx>
                <c:strRef>
                  <c:f>'Covod_19 mortality'!$I$305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{A0CD04CA-5DFD-0547-A209-8F26671F4BF7}</c15:txfldGUID>
                      <c15:f>'Covod_19 mortality'!$I$305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C-E594-524A-9A25-F45E32E688DA}"/>
                </c:ext>
              </c:extLst>
            </c:dLbl>
            <c:dLbl>
              <c:idx val="40"/>
              <c:tx>
                <c:strRef>
                  <c:f>'Covod_19 mortality'!$I$306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{89B7A65E-67B9-584F-85E5-9EAD41FFBC6F}</c15:txfldGUID>
                      <c15:f>'Covod_19 mortality'!$I$306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D-E594-524A-9A25-F45E32E688DA}"/>
                </c:ext>
              </c:extLst>
            </c:dLbl>
            <c:dLbl>
              <c:idx val="41"/>
              <c:tx>
                <c:strRef>
                  <c:f>'Covod_19 mortality'!$I$307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{AF23E42F-24D9-DB46-A9E0-83CE8CE4F54C}</c15:txfldGUID>
                      <c15:f>'Covod_19 mortality'!$I$307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E-E594-524A-9A25-F45E32E688DA}"/>
                </c:ext>
              </c:extLst>
            </c:dLbl>
            <c:dLbl>
              <c:idx val="42"/>
              <c:tx>
                <c:strRef>
                  <c:f>'Covod_19 mortality'!$I$308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{8926B7B6-AC85-F047-B942-0C1468707DD2}</c15:txfldGUID>
                      <c15:f>'Covod_19 mortality'!$I$308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DF-E594-524A-9A25-F45E32E688DA}"/>
                </c:ext>
              </c:extLst>
            </c:dLbl>
            <c:dLbl>
              <c:idx val="43"/>
              <c:tx>
                <c:strRef>
                  <c:f>'Covod_19 mortality'!$I$309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{97E8C5B2-080C-484D-9E67-B39690E7CD18}</c15:txfldGUID>
                      <c15:f>'Covod_19 mortality'!$I$309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0-E594-524A-9A25-F45E32E688DA}"/>
                </c:ext>
              </c:extLst>
            </c:dLbl>
            <c:dLbl>
              <c:idx val="44"/>
              <c:tx>
                <c:strRef>
                  <c:f>'Covod_19 mortality'!$I$310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{C2925E8A-CBAB-DE46-9A95-3FDA98B75586}</c15:txfldGUID>
                      <c15:f>'Covod_19 mortality'!$I$310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1-E594-524A-9A25-F45E32E688DA}"/>
                </c:ext>
              </c:extLst>
            </c:dLbl>
            <c:dLbl>
              <c:idx val="45"/>
              <c:tx>
                <c:strRef>
                  <c:f>'Covod_19 mortality'!$I$311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{73B07509-C8FB-9F4D-9ED1-D2039EC6BFCD}</c15:txfldGUID>
                      <c15:f>'Covod_19 mortality'!$I$311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2-E594-524A-9A25-F45E32E688DA}"/>
                </c:ext>
              </c:extLst>
            </c:dLbl>
            <c:dLbl>
              <c:idx val="46"/>
              <c:tx>
                <c:strRef>
                  <c:f>'Covod_19 mortality'!$I$312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{2B657F60-64BA-0449-9A8E-201B9312FDDA}</c15:txfldGUID>
                      <c15:f>'Covod_19 mortality'!$I$312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3-E594-524A-9A25-F45E32E688DA}"/>
                </c:ext>
              </c:extLst>
            </c:dLbl>
            <c:dLbl>
              <c:idx val="47"/>
              <c:tx>
                <c:strRef>
                  <c:f>'Covod_19 mortality'!$I$313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{EBC45198-871D-1342-B02F-756DC3C0E411}</c15:txfldGUID>
                      <c15:f>'Covod_19 mortality'!$I$313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4-E594-524A-9A25-F45E32E688DA}"/>
                </c:ext>
              </c:extLst>
            </c:dLbl>
            <c:dLbl>
              <c:idx val="48"/>
              <c:tx>
                <c:strRef>
                  <c:f>'Covod_19 mortality'!$I$314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{8F09CA4F-219F-084B-A6DA-AF17A92C60A4}</c15:txfldGUID>
                      <c15:f>'Covod_19 mortality'!$I$314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5-E594-524A-9A25-F45E32E688DA}"/>
                </c:ext>
              </c:extLst>
            </c:dLbl>
            <c:dLbl>
              <c:idx val="49"/>
              <c:tx>
                <c:strRef>
                  <c:f>'Covod_19 mortality'!$I$315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{DD8844E6-456A-DF41-A62D-C5528A8C4B35}</c15:txfldGUID>
                      <c15:f>'Covod_19 mortality'!$I$315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6-E594-524A-9A25-F45E32E688DA}"/>
                </c:ext>
              </c:extLst>
            </c:dLbl>
            <c:dLbl>
              <c:idx val="50"/>
              <c:tx>
                <c:strRef>
                  <c:f>'Covod_19 mortality'!$I$316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{25A910E6-DCB1-EE41-9525-0B0AFD63A4D2}</c15:txfldGUID>
                      <c15:f>'Covod_19 mortality'!$I$316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7-E594-524A-9A25-F45E32E688DA}"/>
                </c:ext>
              </c:extLst>
            </c:dLbl>
            <c:dLbl>
              <c:idx val="51"/>
              <c:tx>
                <c:strRef>
                  <c:f>'Covod_19 mortality'!$I$317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{922FC853-EA91-D94E-BB1A-54D6DB10E9AE}</c15:txfldGUID>
                      <c15:f>'Covod_19 mortality'!$I$317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8-E594-524A-9A25-F45E32E688DA}"/>
                </c:ext>
              </c:extLst>
            </c:dLbl>
            <c:dLbl>
              <c:idx val="52"/>
              <c:tx>
                <c:strRef>
                  <c:f>'Covod_19 mortality'!$I$318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{60DA9DEE-DD49-764E-81C2-1ED9392E633B}</c15:txfldGUID>
                      <c15:f>'Covod_19 mortality'!$I$318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9-E594-524A-9A25-F45E32E688DA}"/>
                </c:ext>
              </c:extLst>
            </c:dLbl>
            <c:dLbl>
              <c:idx val="53"/>
              <c:tx>
                <c:strRef>
                  <c:f>'Covod_19 mortality'!$I$319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4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{C00C18AE-F448-4747-9375-57CE4B34EA93}</c15:txfldGUID>
                      <c15:f>'Covod_19 mortality'!$I$319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A-E594-524A-9A25-F45E32E688DA}"/>
                </c:ext>
              </c:extLst>
            </c:dLbl>
            <c:dLbl>
              <c:idx val="54"/>
              <c:tx>
                <c:strRef>
                  <c:f>'Covod_19 mortality'!$I$320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{2AEB1F54-E94D-C24F-B679-59272D8882AB}</c15:txfldGUID>
                      <c15:f>'Covod_19 mortality'!$I$320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B-E594-524A-9A25-F45E32E688DA}"/>
                </c:ext>
              </c:extLst>
            </c:dLbl>
            <c:dLbl>
              <c:idx val="55"/>
              <c:tx>
                <c:strRef>
                  <c:f>'Covod_19 mortality'!$I$321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{D5D5CA4E-5FC0-134C-8E37-A3E113483979}</c15:txfldGUID>
                      <c15:f>'Covod_19 mortality'!$I$321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C-E594-524A-9A25-F45E32E688DA}"/>
                </c:ext>
              </c:extLst>
            </c:dLbl>
            <c:dLbl>
              <c:idx val="56"/>
              <c:tx>
                <c:strRef>
                  <c:f>'Covod_19 mortality'!$I$322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{5ADAE02D-BDB2-0A49-A236-A86442770BA6}</c15:txfldGUID>
                      <c15:f>'Covod_19 mortality'!$I$322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D-E594-524A-9A25-F45E32E688DA}"/>
                </c:ext>
              </c:extLst>
            </c:dLbl>
            <c:dLbl>
              <c:idx val="57"/>
              <c:tx>
                <c:strRef>
                  <c:f>'Covod_19 mortality'!$I$323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{C6B41481-A10B-C446-91D0-FC8B724BD01B}</c15:txfldGUID>
                      <c15:f>'Covod_19 mortality'!$I$323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E-E594-524A-9A25-F45E32E688DA}"/>
                </c:ext>
              </c:extLst>
            </c:dLbl>
            <c:dLbl>
              <c:idx val="58"/>
              <c:tx>
                <c:strRef>
                  <c:f>'Covod_19 mortality'!$I$324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{99CB7349-27A2-E946-9C56-7CB10F1DDDF4}</c15:txfldGUID>
                      <c15:f>'Covod_19 mortality'!$I$324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EF-E594-524A-9A25-F45E32E688DA}"/>
                </c:ext>
              </c:extLst>
            </c:dLbl>
            <c:dLbl>
              <c:idx val="59"/>
              <c:tx>
                <c:strRef>
                  <c:f>'Covod_19 mortality'!$I$325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{61963EA9-A688-A34A-A10F-1B236EF70160}</c15:txfldGUID>
                      <c15:f>'Covod_19 mortality'!$I$325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0-E594-524A-9A25-F45E32E688DA}"/>
                </c:ext>
              </c:extLst>
            </c:dLbl>
            <c:dLbl>
              <c:idx val="60"/>
              <c:tx>
                <c:strRef>
                  <c:f>'Covod_19 mortality'!$I$326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{C35F4D67-2EF1-1649-9DCD-DAADD6B7515E}</c15:txfldGUID>
                      <c15:f>'Covod_19 mortality'!$I$326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1-E594-524A-9A25-F45E32E688DA}"/>
                </c:ext>
              </c:extLst>
            </c:dLbl>
            <c:dLbl>
              <c:idx val="61"/>
              <c:tx>
                <c:strRef>
                  <c:f>'Covod_19 mortality'!$I$327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{7E85270A-1CAB-FC4E-A9DD-D161E050BA27}</c15:txfldGUID>
                      <c15:f>'Covod_19 mortality'!$I$327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2-E594-524A-9A25-F45E32E688DA}"/>
                </c:ext>
              </c:extLst>
            </c:dLbl>
            <c:dLbl>
              <c:idx val="62"/>
              <c:tx>
                <c:strRef>
                  <c:f>'Covod_19 mortality'!$I$328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{DC3BEFE7-B4E8-6C41-9AEA-755C3117EDBB}</c15:txfldGUID>
                      <c15:f>'Covod_19 mortality'!$I$328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3-E594-524A-9A25-F45E32E688DA}"/>
                </c:ext>
              </c:extLst>
            </c:dLbl>
            <c:dLbl>
              <c:idx val="63"/>
              <c:tx>
                <c:strRef>
                  <c:f>'Covod_19 mortality'!$I$329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{B91596DA-6ABD-A84E-9509-CED1BD3BBAB4}</c15:txfldGUID>
                      <c15:f>'Covod_19 mortality'!$I$329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4-E594-524A-9A25-F45E32E688DA}"/>
                </c:ext>
              </c:extLst>
            </c:dLbl>
            <c:dLbl>
              <c:idx val="64"/>
              <c:tx>
                <c:strRef>
                  <c:f>'Covod_19 mortality'!$I$330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{ECF22883-AE79-0C44-9348-259A469B2679}</c15:txfldGUID>
                      <c15:f>'Covod_19 mortality'!$I$330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5-E594-524A-9A25-F45E32E688DA}"/>
                </c:ext>
              </c:extLst>
            </c:dLbl>
            <c:dLbl>
              <c:idx val="65"/>
              <c:tx>
                <c:strRef>
                  <c:f>'Covod_19 mortality'!$I$331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{57B76830-DB91-DF4E-9652-586675D8FF45}</c15:txfldGUID>
                      <c15:f>'Covod_19 mortality'!$I$331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6-E594-524A-9A25-F45E32E688DA}"/>
                </c:ext>
              </c:extLst>
            </c:dLbl>
            <c:dLbl>
              <c:idx val="66"/>
              <c:tx>
                <c:strRef>
                  <c:f>'Covod_19 mortality'!$I$332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{19DCA659-E1F0-6C4F-9FA4-BD7FD92D1161}</c15:txfldGUID>
                      <c15:f>'Covod_19 mortality'!$I$332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7-E594-524A-9A25-F45E32E688DA}"/>
                </c:ext>
              </c:extLst>
            </c:dLbl>
            <c:dLbl>
              <c:idx val="67"/>
              <c:tx>
                <c:strRef>
                  <c:f>'Covod_19 mortality'!$I$333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{DDC6C613-1F36-A748-B390-5D748C63D0C3}</c15:txfldGUID>
                      <c15:f>'Covod_19 mortality'!$I$333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8-E594-524A-9A25-F45E32E688DA}"/>
                </c:ext>
              </c:extLst>
            </c:dLbl>
            <c:dLbl>
              <c:idx val="68"/>
              <c:tx>
                <c:strRef>
                  <c:f>'Covod_19 mortality'!$I$334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{7DED1902-C442-104F-B146-AC5C1399148B}</c15:txfldGUID>
                      <c15:f>'Covod_19 mortality'!$I$334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9-E594-524A-9A25-F45E32E688DA}"/>
                </c:ext>
              </c:extLst>
            </c:dLbl>
            <c:dLbl>
              <c:idx val="69"/>
              <c:tx>
                <c:strRef>
                  <c:f>'Covod_19 mortality'!$I$335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{A6C5F85A-599F-1348-A652-F7AEFACEC4C6}</c15:txfldGUID>
                      <c15:f>'Covod_19 mortality'!$I$335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A-E594-524A-9A25-F45E32E688DA}"/>
                </c:ext>
              </c:extLst>
            </c:dLbl>
            <c:dLbl>
              <c:idx val="70"/>
              <c:tx>
                <c:strRef>
                  <c:f>'Covod_19 mortality'!$I$336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{50B00710-F411-AC4F-97E9-EFB9A9377AB7}</c15:txfldGUID>
                      <c15:f>'Covod_19 mortality'!$I$336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B-E594-524A-9A25-F45E32E688DA}"/>
                </c:ext>
              </c:extLst>
            </c:dLbl>
            <c:dLbl>
              <c:idx val="71"/>
              <c:tx>
                <c:strRef>
                  <c:f>'Covod_19 mortality'!$I$337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{4A41D006-21A9-A14A-83EA-47D771F1E557}</c15:txfldGUID>
                      <c15:f>'Covod_19 mortality'!$I$337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C-E594-524A-9A25-F45E32E688DA}"/>
                </c:ext>
              </c:extLst>
            </c:dLbl>
            <c:dLbl>
              <c:idx val="72"/>
              <c:tx>
                <c:strRef>
                  <c:f>'Covod_19 mortality'!$I$338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{3390680A-C101-2549-AF15-1DB9D83EBC9B}</c15:txfldGUID>
                      <c15:f>'Covod_19 mortality'!$I$338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D-E594-524A-9A25-F45E32E688DA}"/>
                </c:ext>
              </c:extLst>
            </c:dLbl>
            <c:dLbl>
              <c:idx val="73"/>
              <c:tx>
                <c:strRef>
                  <c:f>'Covod_19 mortality'!$I$339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{439B423B-7701-F741-922C-720017347E09}</c15:txfldGUID>
                      <c15:f>'Covod_19 mortality'!$I$339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E-E594-524A-9A25-F45E32E688DA}"/>
                </c:ext>
              </c:extLst>
            </c:dLbl>
            <c:dLbl>
              <c:idx val="74"/>
              <c:tx>
                <c:strRef>
                  <c:f>'Covod_19 mortality'!$I$340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{F6CFFBAA-9E21-5B43-9E6C-A1B5E9BFD3EB}</c15:txfldGUID>
                      <c15:f>'Covod_19 mortality'!$I$340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FF-E594-524A-9A25-F45E32E688DA}"/>
                </c:ext>
              </c:extLst>
            </c:dLbl>
            <c:dLbl>
              <c:idx val="75"/>
              <c:tx>
                <c:strRef>
                  <c:f>'Covod_19 mortality'!$I$341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{332F027D-BB9B-2046-B390-3AE316D580B5}</c15:txfldGUID>
                      <c15:f>'Covod_19 mortality'!$I$341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0-E594-524A-9A25-F45E32E688DA}"/>
                </c:ext>
              </c:extLst>
            </c:dLbl>
            <c:dLbl>
              <c:idx val="76"/>
              <c:tx>
                <c:strRef>
                  <c:f>'Covod_19 mortality'!$I$342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{924CE3ED-A19E-484F-BE2F-B0F647FE975E}</c15:txfldGUID>
                      <c15:f>'Covod_19 mortality'!$I$342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1-E594-524A-9A25-F45E32E688DA}"/>
                </c:ext>
              </c:extLst>
            </c:dLbl>
            <c:dLbl>
              <c:idx val="77"/>
              <c:tx>
                <c:strRef>
                  <c:f>'Covod_19 mortality'!$I$343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{B24D0CDB-521F-1F4D-AAE6-53581D22FA75}</c15:txfldGUID>
                      <c15:f>'Covod_19 mortality'!$I$343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2-E594-524A-9A25-F45E32E688DA}"/>
                </c:ext>
              </c:extLst>
            </c:dLbl>
            <c:dLbl>
              <c:idx val="78"/>
              <c:tx>
                <c:strRef>
                  <c:f>'Covod_19 mortality'!$I$344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{0F3EBE89-7DB4-C649-9526-5B27D47A28F6}</c15:txfldGUID>
                      <c15:f>'Covod_19 mortality'!$I$344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3-E594-524A-9A25-F45E32E688DA}"/>
                </c:ext>
              </c:extLst>
            </c:dLbl>
            <c:dLbl>
              <c:idx val="79"/>
              <c:tx>
                <c:strRef>
                  <c:f>'Covod_19 mortality'!$I$345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{443ED3B7-8CE6-B544-8F57-88C044D43F19}</c15:txfldGUID>
                      <c15:f>'Covod_19 mortality'!$I$345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4-E594-524A-9A25-F45E32E688DA}"/>
                </c:ext>
              </c:extLst>
            </c:dLbl>
            <c:dLbl>
              <c:idx val="80"/>
              <c:tx>
                <c:strRef>
                  <c:f>'Covod_19 mortality'!$I$346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{AE040522-9F43-2541-B4AF-B87182E7A617}</c15:txfldGUID>
                      <c15:f>'Covod_19 mortality'!$I$346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5-E594-524A-9A25-F45E32E688DA}"/>
                </c:ext>
              </c:extLst>
            </c:dLbl>
            <c:dLbl>
              <c:idx val="81"/>
              <c:tx>
                <c:strRef>
                  <c:f>'Covod_19 mortality'!$I$347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{651C59D3-71CA-6245-8E56-9B60C0EFF1C6}</c15:txfldGUID>
                      <c15:f>'Covod_19 mortality'!$I$347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6-E594-524A-9A25-F45E32E688DA}"/>
                </c:ext>
              </c:extLst>
            </c:dLbl>
            <c:dLbl>
              <c:idx val="82"/>
              <c:tx>
                <c:strRef>
                  <c:f>'Covod_19 mortality'!$I$348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{DEA87EF4-53E2-2E4B-A42F-D507E37F9851}</c15:txfldGUID>
                      <c15:f>'Covod_19 mortality'!$I$348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7-E594-524A-9A25-F45E32E688DA}"/>
                </c:ext>
              </c:extLst>
            </c:dLbl>
            <c:dLbl>
              <c:idx val="83"/>
              <c:tx>
                <c:strRef>
                  <c:f>'Covod_19 mortality'!$I$349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{0FA9AD20-3948-D24C-9802-3563F3B39377}</c15:txfldGUID>
                      <c15:f>'Covod_19 mortality'!$I$349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8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mortality'!$G$266:$G$349</c:f>
              <c:numCache>
                <c:formatCode>0.00</c:formatCode>
                <c:ptCount val="84"/>
                <c:pt idx="0">
                  <c:v>4.4375</c:v>
                </c:pt>
                <c:pt idx="1">
                  <c:v>15.883333333333333</c:v>
                </c:pt>
                <c:pt idx="2">
                  <c:v>23.8125</c:v>
                </c:pt>
                <c:pt idx="3">
                  <c:v>26.95</c:v>
                </c:pt>
                <c:pt idx="4">
                  <c:v>27.428571428571431</c:v>
                </c:pt>
                <c:pt idx="5">
                  <c:v>26.642857142857139</c:v>
                </c:pt>
                <c:pt idx="6">
                  <c:v>34.928571428571431</c:v>
                </c:pt>
                <c:pt idx="7">
                  <c:v>48.642857142857153</c:v>
                </c:pt>
                <c:pt idx="8">
                  <c:v>56.464285714285722</c:v>
                </c:pt>
                <c:pt idx="9">
                  <c:v>65.964285714285708</c:v>
                </c:pt>
                <c:pt idx="10">
                  <c:v>82.678571428571416</c:v>
                </c:pt>
                <c:pt idx="11">
                  <c:v>83.25</c:v>
                </c:pt>
                <c:pt idx="12">
                  <c:v>76.535714285714278</c:v>
                </c:pt>
                <c:pt idx="13">
                  <c:v>71.714285714285722</c:v>
                </c:pt>
                <c:pt idx="14">
                  <c:v>61.928571428571445</c:v>
                </c:pt>
                <c:pt idx="15">
                  <c:v>50.821428571428555</c:v>
                </c:pt>
                <c:pt idx="16">
                  <c:v>34.285714285714278</c:v>
                </c:pt>
                <c:pt idx="17">
                  <c:v>23.642857142857167</c:v>
                </c:pt>
                <c:pt idx="18">
                  <c:v>23.107142857142833</c:v>
                </c:pt>
                <c:pt idx="19">
                  <c:v>10.785714285714278</c:v>
                </c:pt>
                <c:pt idx="20">
                  <c:v>-8.5714285714285552</c:v>
                </c:pt>
                <c:pt idx="21">
                  <c:v>-20.071428571428555</c:v>
                </c:pt>
                <c:pt idx="22">
                  <c:v>-21.321428571428555</c:v>
                </c:pt>
                <c:pt idx="23">
                  <c:v>-17.035714285714334</c:v>
                </c:pt>
                <c:pt idx="24">
                  <c:v>-25.071428571428555</c:v>
                </c:pt>
                <c:pt idx="25">
                  <c:v>-35.857142857142833</c:v>
                </c:pt>
                <c:pt idx="26">
                  <c:v>-34.35714285714289</c:v>
                </c:pt>
                <c:pt idx="27">
                  <c:v>-26.964285714285722</c:v>
                </c:pt>
                <c:pt idx="28">
                  <c:v>-19.964285714285722</c:v>
                </c:pt>
                <c:pt idx="29">
                  <c:v>-28.607142857142833</c:v>
                </c:pt>
                <c:pt idx="30">
                  <c:v>-37.714285714285722</c:v>
                </c:pt>
                <c:pt idx="31">
                  <c:v>-22.928571428571445</c:v>
                </c:pt>
                <c:pt idx="32">
                  <c:v>-4.928571428571388</c:v>
                </c:pt>
                <c:pt idx="33">
                  <c:v>-15.214285714285722</c:v>
                </c:pt>
                <c:pt idx="34">
                  <c:v>-39.571428571428584</c:v>
                </c:pt>
                <c:pt idx="35">
                  <c:v>-36.357142857142861</c:v>
                </c:pt>
                <c:pt idx="36">
                  <c:v>-12.821428571428584</c:v>
                </c:pt>
                <c:pt idx="37">
                  <c:v>-3.75</c:v>
                </c:pt>
                <c:pt idx="38">
                  <c:v>-16.821428571428555</c:v>
                </c:pt>
                <c:pt idx="39">
                  <c:v>-31.107142857142833</c:v>
                </c:pt>
                <c:pt idx="40">
                  <c:v>-16.785714285714306</c:v>
                </c:pt>
                <c:pt idx="41">
                  <c:v>8.2857142857142776</c:v>
                </c:pt>
                <c:pt idx="42">
                  <c:v>0.89285714285716722</c:v>
                </c:pt>
                <c:pt idx="43">
                  <c:v>-13.821428571428584</c:v>
                </c:pt>
                <c:pt idx="44">
                  <c:v>-11</c:v>
                </c:pt>
                <c:pt idx="45">
                  <c:v>-9.464285714285694</c:v>
                </c:pt>
                <c:pt idx="46">
                  <c:v>-18.183673469387827</c:v>
                </c:pt>
                <c:pt idx="47">
                  <c:v>-11.679846938775626</c:v>
                </c:pt>
                <c:pt idx="48">
                  <c:v>5.8558673469387941</c:v>
                </c:pt>
                <c:pt idx="49">
                  <c:v>-2.4872448979591297</c:v>
                </c:pt>
                <c:pt idx="50">
                  <c:v>-15.390306122449005</c:v>
                </c:pt>
                <c:pt idx="51">
                  <c:v>-19.179846938775484</c:v>
                </c:pt>
                <c:pt idx="52">
                  <c:v>-21.383928571428442</c:v>
                </c:pt>
                <c:pt idx="53">
                  <c:v>-12.466836734693715</c:v>
                </c:pt>
                <c:pt idx="54">
                  <c:v>-17.784438775510097</c:v>
                </c:pt>
                <c:pt idx="55">
                  <c:v>-35.1415816326532</c:v>
                </c:pt>
                <c:pt idx="56">
                  <c:v>-27.278061224490045</c:v>
                </c:pt>
                <c:pt idx="57">
                  <c:v>-15.243622448979551</c:v>
                </c:pt>
                <c:pt idx="58">
                  <c:v>-19.239795918367236</c:v>
                </c:pt>
                <c:pt idx="59">
                  <c:v>-26.479931972789153</c:v>
                </c:pt>
                <c:pt idx="60">
                  <c:v>-27.621785714285707</c:v>
                </c:pt>
                <c:pt idx="61">
                  <c:v>-23.625301587301433</c:v>
                </c:pt>
                <c:pt idx="62">
                  <c:v>-18.600343915343725</c:v>
                </c:pt>
                <c:pt idx="63">
                  <c:v>-13.807745729402868</c:v>
                </c:pt>
                <c:pt idx="64">
                  <c:v>-12.160614074074278</c:v>
                </c:pt>
                <c:pt idx="65">
                  <c:v>-9.7321238871254518</c:v>
                </c:pt>
                <c:pt idx="66">
                  <c:v>-3.966977426858258</c:v>
                </c:pt>
                <c:pt idx="67">
                  <c:v>-1.3344585498280139</c:v>
                </c:pt>
                <c:pt idx="68">
                  <c:v>-2.1197619648993555</c:v>
                </c:pt>
                <c:pt idx="69">
                  <c:v>-2.4194266432640301</c:v>
                </c:pt>
                <c:pt idx="70">
                  <c:v>-2.2911665931520218</c:v>
                </c:pt>
                <c:pt idx="71">
                  <c:v>-1.876611282941667</c:v>
                </c:pt>
                <c:pt idx="72">
                  <c:v>-1.3468094108666264</c:v>
                </c:pt>
                <c:pt idx="73">
                  <c:v>-0.77612479501684506</c:v>
                </c:pt>
                <c:pt idx="74">
                  <c:v>-0.25037713325699373</c:v>
                </c:pt>
                <c:pt idx="75">
                  <c:v>0.13792069505793081</c:v>
                </c:pt>
                <c:pt idx="76">
                  <c:v>0.34119913003645963</c:v>
                </c:pt>
                <c:pt idx="77">
                  <c:v>0.32850415928974791</c:v>
                </c:pt>
                <c:pt idx="78">
                  <c:v>0.26642203885763771</c:v>
                </c:pt>
                <c:pt idx="79">
                  <c:v>0.31286637169676912</c:v>
                </c:pt>
                <c:pt idx="80">
                  <c:v>0.33312322710814135</c:v>
                </c:pt>
                <c:pt idx="81">
                  <c:v>0.23331757536646669</c:v>
                </c:pt>
                <c:pt idx="82">
                  <c:v>0</c:v>
                </c:pt>
                <c:pt idx="83">
                  <c:v>-0.16666666666666652</c:v>
                </c:pt>
              </c:numCache>
            </c:numRef>
          </c:xVal>
          <c:yVal>
            <c:numRef>
              <c:f>'Covod_19 mortality'!$H$266:$H$349</c:f>
              <c:numCache>
                <c:formatCode>General</c:formatCode>
                <c:ptCount val="84"/>
                <c:pt idx="0">
                  <c:v>10.333333333333334</c:v>
                </c:pt>
                <c:pt idx="1">
                  <c:v>17.875</c:v>
                </c:pt>
                <c:pt idx="2">
                  <c:v>42.1</c:v>
                </c:pt>
                <c:pt idx="3">
                  <c:v>65.5</c:v>
                </c:pt>
                <c:pt idx="4">
                  <c:v>96</c:v>
                </c:pt>
                <c:pt idx="5">
                  <c:v>120.35714285714286</c:v>
                </c:pt>
                <c:pt idx="6">
                  <c:v>149.28571428571428</c:v>
                </c:pt>
                <c:pt idx="7">
                  <c:v>190.21428571428572</c:v>
                </c:pt>
                <c:pt idx="8">
                  <c:v>246.57142857142858</c:v>
                </c:pt>
                <c:pt idx="9">
                  <c:v>303.14285714285717</c:v>
                </c:pt>
                <c:pt idx="10">
                  <c:v>378.5</c:v>
                </c:pt>
                <c:pt idx="11">
                  <c:v>468.5</c:v>
                </c:pt>
                <c:pt idx="12">
                  <c:v>545</c:v>
                </c:pt>
                <c:pt idx="13">
                  <c:v>621.57142857142856</c:v>
                </c:pt>
                <c:pt idx="14">
                  <c:v>688.42857142857144</c:v>
                </c:pt>
                <c:pt idx="15">
                  <c:v>745.42857142857144</c:v>
                </c:pt>
                <c:pt idx="16">
                  <c:v>790.07142857142856</c:v>
                </c:pt>
                <c:pt idx="17">
                  <c:v>814</c:v>
                </c:pt>
                <c:pt idx="18">
                  <c:v>837.35714285714289</c:v>
                </c:pt>
                <c:pt idx="19">
                  <c:v>860.21428571428567</c:v>
                </c:pt>
                <c:pt idx="20">
                  <c:v>858.92857142857144</c:v>
                </c:pt>
                <c:pt idx="21">
                  <c:v>843.07142857142856</c:v>
                </c:pt>
                <c:pt idx="22">
                  <c:v>818.78571428571433</c:v>
                </c:pt>
                <c:pt idx="23">
                  <c:v>800.42857142857144</c:v>
                </c:pt>
                <c:pt idx="24">
                  <c:v>784.71428571428567</c:v>
                </c:pt>
                <c:pt idx="25">
                  <c:v>750.28571428571433</c:v>
                </c:pt>
                <c:pt idx="26">
                  <c:v>713</c:v>
                </c:pt>
                <c:pt idx="27">
                  <c:v>681.57142857142856</c:v>
                </c:pt>
                <c:pt idx="28">
                  <c:v>659.07142857142856</c:v>
                </c:pt>
                <c:pt idx="29">
                  <c:v>641.64285714285711</c:v>
                </c:pt>
                <c:pt idx="30">
                  <c:v>601.85714285714289</c:v>
                </c:pt>
                <c:pt idx="31">
                  <c:v>566.21428571428567</c:v>
                </c:pt>
                <c:pt idx="32">
                  <c:v>556</c:v>
                </c:pt>
                <c:pt idx="33">
                  <c:v>556.35714285714289</c:v>
                </c:pt>
                <c:pt idx="34">
                  <c:v>525.57142857142856</c:v>
                </c:pt>
                <c:pt idx="35">
                  <c:v>477.21428571428572</c:v>
                </c:pt>
                <c:pt idx="36">
                  <c:v>452.85714285714283</c:v>
                </c:pt>
                <c:pt idx="37">
                  <c:v>451.57142857142856</c:v>
                </c:pt>
                <c:pt idx="38">
                  <c:v>445.35714285714283</c:v>
                </c:pt>
                <c:pt idx="39">
                  <c:v>417.92857142857144</c:v>
                </c:pt>
                <c:pt idx="40">
                  <c:v>383.14285714285717</c:v>
                </c:pt>
                <c:pt idx="41">
                  <c:v>384.35714285714283</c:v>
                </c:pt>
                <c:pt idx="42">
                  <c:v>399.71428571428572</c:v>
                </c:pt>
                <c:pt idx="43">
                  <c:v>386.14285714285717</c:v>
                </c:pt>
                <c:pt idx="44">
                  <c:v>372.07142857142856</c:v>
                </c:pt>
                <c:pt idx="45">
                  <c:v>364.14285714285717</c:v>
                </c:pt>
                <c:pt idx="46">
                  <c:v>353.14285714285717</c:v>
                </c:pt>
                <c:pt idx="47">
                  <c:v>327.77551020408151</c:v>
                </c:pt>
                <c:pt idx="48">
                  <c:v>329.78316326530592</c:v>
                </c:pt>
                <c:pt idx="49">
                  <c:v>339.4872448979591</c:v>
                </c:pt>
                <c:pt idx="50">
                  <c:v>324.80867346938766</c:v>
                </c:pt>
                <c:pt idx="51">
                  <c:v>308.70663265306109</c:v>
                </c:pt>
                <c:pt idx="52">
                  <c:v>286.44897959183669</c:v>
                </c:pt>
                <c:pt idx="53">
                  <c:v>265.93877551020421</c:v>
                </c:pt>
                <c:pt idx="54">
                  <c:v>261.51530612244926</c:v>
                </c:pt>
                <c:pt idx="55">
                  <c:v>230.36989795918402</c:v>
                </c:pt>
                <c:pt idx="56">
                  <c:v>191.23214285714286</c:v>
                </c:pt>
                <c:pt idx="57">
                  <c:v>175.81377551020393</c:v>
                </c:pt>
                <c:pt idx="58">
                  <c:v>160.74489795918376</c:v>
                </c:pt>
                <c:pt idx="59">
                  <c:v>137.33418367346945</c:v>
                </c:pt>
                <c:pt idx="60">
                  <c:v>107.78503401360545</c:v>
                </c:pt>
                <c:pt idx="61">
                  <c:v>82.09061224489804</c:v>
                </c:pt>
                <c:pt idx="62">
                  <c:v>60.534430839002589</c:v>
                </c:pt>
                <c:pt idx="63">
                  <c:v>44.88992441421059</c:v>
                </c:pt>
                <c:pt idx="64">
                  <c:v>32.918939380196854</c:v>
                </c:pt>
                <c:pt idx="65">
                  <c:v>20.568696266062034</c:v>
                </c:pt>
                <c:pt idx="66">
                  <c:v>13.45469160594595</c:v>
                </c:pt>
                <c:pt idx="67">
                  <c:v>12.634741412345518</c:v>
                </c:pt>
                <c:pt idx="68">
                  <c:v>10.785774506289922</c:v>
                </c:pt>
                <c:pt idx="69">
                  <c:v>8.3952174825468067</c:v>
                </c:pt>
                <c:pt idx="70">
                  <c:v>5.9469212197618617</c:v>
                </c:pt>
                <c:pt idx="71">
                  <c:v>3.8128842962427631</c:v>
                </c:pt>
                <c:pt idx="72">
                  <c:v>2.1936986538785277</c:v>
                </c:pt>
                <c:pt idx="73">
                  <c:v>1.1192654745095101</c:v>
                </c:pt>
                <c:pt idx="74">
                  <c:v>0.64144906384483746</c:v>
                </c:pt>
                <c:pt idx="75">
                  <c:v>0.61851120799552262</c:v>
                </c:pt>
                <c:pt idx="76">
                  <c:v>0.91729045396069908</c:v>
                </c:pt>
                <c:pt idx="77">
                  <c:v>1.3009094680684419</c:v>
                </c:pt>
                <c:pt idx="78">
                  <c:v>1.5742987725401949</c:v>
                </c:pt>
                <c:pt idx="79">
                  <c:v>1.8337535457837173</c:v>
                </c:pt>
                <c:pt idx="80">
                  <c:v>2.2000315159337331</c:v>
                </c:pt>
                <c:pt idx="81">
                  <c:v>2.5</c:v>
                </c:pt>
                <c:pt idx="82">
                  <c:v>2.6666666666666665</c:v>
                </c:pt>
                <c:pt idx="83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9-E594-524A-9A25-F45E32E688DA}"/>
            </c:ext>
          </c:extLst>
        </c:ser>
        <c:ser>
          <c:idx val="4"/>
          <c:order val="3"/>
          <c:tx>
            <c:v>Germany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mortality'!$I$360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{EDFAE865-17E0-4247-AA6B-6348C44FEC77}</c15:txfldGUID>
                      <c15:f>'Covod_19 mortality'!$I$360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A-E594-524A-9A25-F45E32E688DA}"/>
                </c:ext>
              </c:extLst>
            </c:dLbl>
            <c:dLbl>
              <c:idx val="1"/>
              <c:tx>
                <c:strRef>
                  <c:f>'Covod_19 mortality'!$I$361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{AD595059-9400-CB4F-8D84-E2F07DB78020}</c15:txfldGUID>
                      <c15:f>'Covod_19 mortality'!$I$361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B-E594-524A-9A25-F45E32E688DA}"/>
                </c:ext>
              </c:extLst>
            </c:dLbl>
            <c:dLbl>
              <c:idx val="2"/>
              <c:tx>
                <c:strRef>
                  <c:f>'Covod_19 mortality'!$I$362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{E659D9C2-30F7-9D47-9845-AD75F5F1FD1A}</c15:txfldGUID>
                      <c15:f>'Covod_19 mortality'!$I$362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C-E594-524A-9A25-F45E32E688DA}"/>
                </c:ext>
              </c:extLst>
            </c:dLbl>
            <c:dLbl>
              <c:idx val="3"/>
              <c:tx>
                <c:strRef>
                  <c:f>'Covod_19 mortality'!$I$363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{451910E5-9670-6340-B270-0226E5585642}</c15:txfldGUID>
                      <c15:f>'Covod_19 mortality'!$I$363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D-E594-524A-9A25-F45E32E688DA}"/>
                </c:ext>
              </c:extLst>
            </c:dLbl>
            <c:dLbl>
              <c:idx val="4"/>
              <c:tx>
                <c:strRef>
                  <c:f>'Covod_19 mortality'!$I$364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{50AC5969-CD0D-834B-917C-A230EBF1E100}</c15:txfldGUID>
                      <c15:f>'Covod_19 mortality'!$I$364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E-E594-524A-9A25-F45E32E688DA}"/>
                </c:ext>
              </c:extLst>
            </c:dLbl>
            <c:dLbl>
              <c:idx val="5"/>
              <c:tx>
                <c:strRef>
                  <c:f>'Covod_19 mortality'!$I$365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{3FA61481-1C1D-C34B-BCBF-F2F0F47378E7}</c15:txfldGUID>
                      <c15:f>'Covod_19 mortality'!$I$365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0F-E594-524A-9A25-F45E32E688DA}"/>
                </c:ext>
              </c:extLst>
            </c:dLbl>
            <c:dLbl>
              <c:idx val="6"/>
              <c:tx>
                <c:strRef>
                  <c:f>'Covod_19 mortality'!$I$366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{5430122D-FBD3-6D43-9181-AC7E179B36D4}</c15:txfldGUID>
                      <c15:f>'Covod_19 mortality'!$I$366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0-E594-524A-9A25-F45E32E688DA}"/>
                </c:ext>
              </c:extLst>
            </c:dLbl>
            <c:dLbl>
              <c:idx val="7"/>
              <c:tx>
                <c:strRef>
                  <c:f>'Covod_19 mortality'!$I$367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{2D9B18D2-AF3E-2F4E-AE57-410C3DA05F8D}</c15:txfldGUID>
                      <c15:f>'Covod_19 mortality'!$I$367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1-E594-524A-9A25-F45E32E688DA}"/>
                </c:ext>
              </c:extLst>
            </c:dLbl>
            <c:dLbl>
              <c:idx val="8"/>
              <c:tx>
                <c:strRef>
                  <c:f>'Covod_19 mortality'!$I$368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{B5EBDA89-3295-244B-9038-8CD9C65750F9}</c15:txfldGUID>
                      <c15:f>'Covod_19 mortality'!$I$368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2-E594-524A-9A25-F45E32E688DA}"/>
                </c:ext>
              </c:extLst>
            </c:dLbl>
            <c:dLbl>
              <c:idx val="9"/>
              <c:tx>
                <c:strRef>
                  <c:f>'Covod_19 mortality'!$I$369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{A52B1248-7D3D-8E4D-A5FB-B37CD9E98C88}</c15:txfldGUID>
                      <c15:f>'Covod_19 mortality'!$I$369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3-E594-524A-9A25-F45E32E688DA}"/>
                </c:ext>
              </c:extLst>
            </c:dLbl>
            <c:dLbl>
              <c:idx val="10"/>
              <c:tx>
                <c:strRef>
                  <c:f>'Covod_19 mortality'!$I$370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{D4DBA945-880C-614A-ADE9-1012E2D7A0F1}</c15:txfldGUID>
                      <c15:f>'Covod_19 mortality'!$I$370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4-E594-524A-9A25-F45E32E688DA}"/>
                </c:ext>
              </c:extLst>
            </c:dLbl>
            <c:dLbl>
              <c:idx val="11"/>
              <c:tx>
                <c:strRef>
                  <c:f>'Covod_19 mortality'!$I$371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{D6B43946-BD02-5749-94A8-A9CC75BE130F}</c15:txfldGUID>
                      <c15:f>'Covod_19 mortality'!$I$371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5-E594-524A-9A25-F45E32E688DA}"/>
                </c:ext>
              </c:extLst>
            </c:dLbl>
            <c:dLbl>
              <c:idx val="12"/>
              <c:tx>
                <c:strRef>
                  <c:f>'Covod_19 mortality'!$I$372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{931930BF-57D0-484B-8106-F5D65D15CDEC}</c15:txfldGUID>
                      <c15:f>'Covod_19 mortality'!$I$372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6-E594-524A-9A25-F45E32E688DA}"/>
                </c:ext>
              </c:extLst>
            </c:dLbl>
            <c:dLbl>
              <c:idx val="13"/>
              <c:tx>
                <c:strRef>
                  <c:f>'Covod_19 mortality'!$I$373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{3A5C3E61-C223-164D-8A07-DD47F64F4041}</c15:txfldGUID>
                      <c15:f>'Covod_19 mortality'!$I$373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7-E594-524A-9A25-F45E32E688DA}"/>
                </c:ext>
              </c:extLst>
            </c:dLbl>
            <c:dLbl>
              <c:idx val="14"/>
              <c:tx>
                <c:strRef>
                  <c:f>'Covod_19 mortality'!$I$374</c:f>
                  <c:strCache>
                    <c:ptCount val="1"/>
                    <c:pt idx="0">
                      <c:v>30-Mar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{C8619DEC-52ED-F641-8871-FF1DE392F1D6}</c15:txfldGUID>
                      <c15:f>'Covod_19 mortality'!$I$374</c15:f>
                      <c15:dlblFieldTableCache>
                        <c:ptCount val="1"/>
                        <c:pt idx="0">
                          <c:v>30-Mar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8-E594-524A-9A25-F45E32E688DA}"/>
                </c:ext>
              </c:extLst>
            </c:dLbl>
            <c:dLbl>
              <c:idx val="15"/>
              <c:tx>
                <c:strRef>
                  <c:f>'Covod_19 mortality'!$I$375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{7D56E63F-B864-5B4F-8C17-3A4922711ABD}</c15:txfldGUID>
                      <c15:f>'Covod_19 mortality'!$I$375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9-E594-524A-9A25-F45E32E688DA}"/>
                </c:ext>
              </c:extLst>
            </c:dLbl>
            <c:dLbl>
              <c:idx val="16"/>
              <c:tx>
                <c:strRef>
                  <c:f>'Covod_19 mortality'!$I$376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{5BA03C6A-1270-594E-B961-B0F07B993A24}</c15:txfldGUID>
                      <c15:f>'Covod_19 mortality'!$I$376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A-E594-524A-9A25-F45E32E688DA}"/>
                </c:ext>
              </c:extLst>
            </c:dLbl>
            <c:dLbl>
              <c:idx val="17"/>
              <c:tx>
                <c:strRef>
                  <c:f>'Covod_19 mortality'!$I$377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{B62AA6FC-A557-E74E-9419-276AA21DAA35}</c15:txfldGUID>
                      <c15:f>'Covod_19 mortality'!$I$377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B-E594-524A-9A25-F45E32E688DA}"/>
                </c:ext>
              </c:extLst>
            </c:dLbl>
            <c:dLbl>
              <c:idx val="18"/>
              <c:tx>
                <c:strRef>
                  <c:f>'Covod_19 mortality'!$I$378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{7753B97F-9F9A-2448-A856-CE2ED6BF70C7}</c15:txfldGUID>
                      <c15:f>'Covod_19 mortality'!$I$378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C-E594-524A-9A25-F45E32E688DA}"/>
                </c:ext>
              </c:extLst>
            </c:dLbl>
            <c:dLbl>
              <c:idx val="19"/>
              <c:tx>
                <c:strRef>
                  <c:f>'Covod_19 mortality'!$I$379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{4067B04A-075E-784A-B529-3691C78FAED1}</c15:txfldGUID>
                      <c15:f>'Covod_19 mortality'!$I$379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D-E594-524A-9A25-F45E32E688DA}"/>
                </c:ext>
              </c:extLst>
            </c:dLbl>
            <c:dLbl>
              <c:idx val="20"/>
              <c:tx>
                <c:strRef>
                  <c:f>'Covod_19 mortality'!$I$380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{4B14BA26-B293-4646-AFED-8D3FCB843D2C}</c15:txfldGUID>
                      <c15:f>'Covod_19 mortality'!$I$380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E-E594-524A-9A25-F45E32E688DA}"/>
                </c:ext>
              </c:extLst>
            </c:dLbl>
            <c:dLbl>
              <c:idx val="21"/>
              <c:tx>
                <c:strRef>
                  <c:f>'Covod_19 mortality'!$I$381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{E51B9D7F-7BF1-2546-8530-89BFEA5765CE}</c15:txfldGUID>
                      <c15:f>'Covod_19 mortality'!$I$381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1F-E594-524A-9A25-F45E32E688DA}"/>
                </c:ext>
              </c:extLst>
            </c:dLbl>
            <c:dLbl>
              <c:idx val="22"/>
              <c:tx>
                <c:strRef>
                  <c:f>'Covod_19 mortality'!$I$382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{B0C888D4-B2B6-C046-A626-F64D3C772196}</c15:txfldGUID>
                      <c15:f>'Covod_19 mortality'!$I$382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0-E594-524A-9A25-F45E32E688DA}"/>
                </c:ext>
              </c:extLst>
            </c:dLbl>
            <c:dLbl>
              <c:idx val="23"/>
              <c:tx>
                <c:strRef>
                  <c:f>'Covod_19 mortality'!$I$383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{F59AAB44-8FF2-6849-8823-9D6EBCF5EF9E}</c15:txfldGUID>
                      <c15:f>'Covod_19 mortality'!$I$383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1-E594-524A-9A25-F45E32E688DA}"/>
                </c:ext>
              </c:extLst>
            </c:dLbl>
            <c:dLbl>
              <c:idx val="24"/>
              <c:tx>
                <c:strRef>
                  <c:f>'Covod_19 mortality'!$I$384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{0AE7174C-87B2-0B4B-9F02-02E338582333}</c15:txfldGUID>
                      <c15:f>'Covod_19 mortality'!$I$384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2-E594-524A-9A25-F45E32E688DA}"/>
                </c:ext>
              </c:extLst>
            </c:dLbl>
            <c:dLbl>
              <c:idx val="25"/>
              <c:tx>
                <c:strRef>
                  <c:f>'Covod_19 mortality'!$I$385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{39D6A662-B842-BF47-BE49-8FB60E1329CD}</c15:txfldGUID>
                      <c15:f>'Covod_19 mortality'!$I$385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3-E594-524A-9A25-F45E32E688DA}"/>
                </c:ext>
              </c:extLst>
            </c:dLbl>
            <c:dLbl>
              <c:idx val="26"/>
              <c:tx>
                <c:strRef>
                  <c:f>'Covod_19 mortality'!$I$386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{922FB57F-B984-284E-84D4-EF33518F3863}</c15:txfldGUID>
                      <c15:f>'Covod_19 mortality'!$I$386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4-E594-524A-9A25-F45E32E688DA}"/>
                </c:ext>
              </c:extLst>
            </c:dLbl>
            <c:dLbl>
              <c:idx val="27"/>
              <c:tx>
                <c:strRef>
                  <c:f>'Covod_19 mortality'!$I$387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{2CA736A1-876C-8847-957F-9CD24C5832A0}</c15:txfldGUID>
                      <c15:f>'Covod_19 mortality'!$I$387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5-E594-524A-9A25-F45E32E688DA}"/>
                </c:ext>
              </c:extLst>
            </c:dLbl>
            <c:dLbl>
              <c:idx val="28"/>
              <c:tx>
                <c:strRef>
                  <c:f>'Covod_19 mortality'!$I$388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{02F36107-347E-8C4B-B512-3406C771701D}</c15:txfldGUID>
                      <c15:f>'Covod_19 mortality'!$I$388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6-E594-524A-9A25-F45E32E688DA}"/>
                </c:ext>
              </c:extLst>
            </c:dLbl>
            <c:dLbl>
              <c:idx val="29"/>
              <c:tx>
                <c:strRef>
                  <c:f>'Covod_19 mortality'!$I$389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{2FC13AB1-B47E-1547-A728-50D5FA2A610E}</c15:txfldGUID>
                      <c15:f>'Covod_19 mortality'!$I$389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7-E594-524A-9A25-F45E32E688DA}"/>
                </c:ext>
              </c:extLst>
            </c:dLbl>
            <c:dLbl>
              <c:idx val="30"/>
              <c:tx>
                <c:strRef>
                  <c:f>'Covod_19 mortality'!$I$390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{E6395C1F-11DB-2E43-B868-4F33C609C271}</c15:txfldGUID>
                      <c15:f>'Covod_19 mortality'!$I$390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8-E594-524A-9A25-F45E32E688DA}"/>
                </c:ext>
              </c:extLst>
            </c:dLbl>
            <c:dLbl>
              <c:idx val="31"/>
              <c:tx>
                <c:strRef>
                  <c:f>'Covod_19 mortality'!$I$391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{789DEFB4-AE65-CE43-91C5-F1EEBC0CB37E}</c15:txfldGUID>
                      <c15:f>'Covod_19 mortality'!$I$391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9-E594-524A-9A25-F45E32E688DA}"/>
                </c:ext>
              </c:extLst>
            </c:dLbl>
            <c:dLbl>
              <c:idx val="32"/>
              <c:tx>
                <c:strRef>
                  <c:f>'Covod_19 mortality'!$I$392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{8552E6DF-1E09-A849-9950-E088ABDA5447}</c15:txfldGUID>
                      <c15:f>'Covod_19 mortality'!$I$392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A-E594-524A-9A25-F45E32E688DA}"/>
                </c:ext>
              </c:extLst>
            </c:dLbl>
            <c:dLbl>
              <c:idx val="33"/>
              <c:tx>
                <c:strRef>
                  <c:f>'Covod_19 mortality'!$I$393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{C8FC0EE5-DAA0-E54A-B677-86CC7EDF8360}</c15:txfldGUID>
                      <c15:f>'Covod_19 mortality'!$I$393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B-E594-524A-9A25-F45E32E688DA}"/>
                </c:ext>
              </c:extLst>
            </c:dLbl>
            <c:dLbl>
              <c:idx val="34"/>
              <c:tx>
                <c:strRef>
                  <c:f>'Covod_19 mortality'!$I$394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{ED416A0D-9C8E-A84C-9C76-5555172EDFC5}</c15:txfldGUID>
                      <c15:f>'Covod_19 mortality'!$I$394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C-E594-524A-9A25-F45E32E688DA}"/>
                </c:ext>
              </c:extLst>
            </c:dLbl>
            <c:dLbl>
              <c:idx val="35"/>
              <c:tx>
                <c:strRef>
                  <c:f>'Covod_19 mortality'!$I$395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{161795AD-39DF-F34B-9625-15ACB91F0407}</c15:txfldGUID>
                      <c15:f>'Covod_19 mortality'!$I$395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D-E594-524A-9A25-F45E32E688DA}"/>
                </c:ext>
              </c:extLst>
            </c:dLbl>
            <c:dLbl>
              <c:idx val="36"/>
              <c:tx>
                <c:strRef>
                  <c:f>'Covod_19 mortality'!$I$396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{68946A1F-69BF-4344-A98C-BBB48CE547FC}</c15:txfldGUID>
                      <c15:f>'Covod_19 mortality'!$I$396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E-E594-524A-9A25-F45E32E688DA}"/>
                </c:ext>
              </c:extLst>
            </c:dLbl>
            <c:dLbl>
              <c:idx val="37"/>
              <c:tx>
                <c:strRef>
                  <c:f>'Covod_19 mortality'!$I$397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{8460A6C6-BB28-BA4F-BD41-42A8CBB72BF4}</c15:txfldGUID>
                      <c15:f>'Covod_19 mortality'!$I$397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2F-E594-524A-9A25-F45E32E688DA}"/>
                </c:ext>
              </c:extLst>
            </c:dLbl>
            <c:dLbl>
              <c:idx val="38"/>
              <c:tx>
                <c:strRef>
                  <c:f>'Covod_19 mortality'!$I$398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{290EE45C-BA0B-E040-814A-20C28B20BF89}</c15:txfldGUID>
                      <c15:f>'Covod_19 mortality'!$I$398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0-E594-524A-9A25-F45E32E688DA}"/>
                </c:ext>
              </c:extLst>
            </c:dLbl>
            <c:dLbl>
              <c:idx val="39"/>
              <c:tx>
                <c:strRef>
                  <c:f>'Covod_19 mortality'!$I$399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{A2D3123F-A468-EC46-82E3-4962AC34E230}</c15:txfldGUID>
                      <c15:f>'Covod_19 mortality'!$I$399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1-E594-524A-9A25-F45E32E688DA}"/>
                </c:ext>
              </c:extLst>
            </c:dLbl>
            <c:dLbl>
              <c:idx val="40"/>
              <c:tx>
                <c:strRef>
                  <c:f>'Covod_19 mortality'!$I$400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{EA67C7A3-B208-1C4B-89D0-686DCCF4975A}</c15:txfldGUID>
                      <c15:f>'Covod_19 mortality'!$I$400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2-E594-524A-9A25-F45E32E688DA}"/>
                </c:ext>
              </c:extLst>
            </c:dLbl>
            <c:dLbl>
              <c:idx val="41"/>
              <c:tx>
                <c:strRef>
                  <c:f>'Covod_19 mortality'!$I$401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{AB5592F3-B55F-644E-BB71-A92C341D4358}</c15:txfldGUID>
                      <c15:f>'Covod_19 mortality'!$I$401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3-E594-524A-9A25-F45E32E688DA}"/>
                </c:ext>
              </c:extLst>
            </c:dLbl>
            <c:dLbl>
              <c:idx val="42"/>
              <c:tx>
                <c:strRef>
                  <c:f>'Covod_19 mortality'!$I$402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{B7A120B6-BED6-4843-A530-CD5B895EF4A1}</c15:txfldGUID>
                      <c15:f>'Covod_19 mortality'!$I$402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4-E594-524A-9A25-F45E32E688DA}"/>
                </c:ext>
              </c:extLst>
            </c:dLbl>
            <c:dLbl>
              <c:idx val="43"/>
              <c:tx>
                <c:strRef>
                  <c:f>'Covod_19 mortality'!$I$403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{36D84E41-97C8-3B49-8F07-422FAA889718}</c15:txfldGUID>
                      <c15:f>'Covod_19 mortality'!$I$403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5-E594-524A-9A25-F45E32E688DA}"/>
                </c:ext>
              </c:extLst>
            </c:dLbl>
            <c:dLbl>
              <c:idx val="44"/>
              <c:tx>
                <c:strRef>
                  <c:f>'Covod_19 mortality'!$I$404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{9AE2D7A6-6539-CB45-927B-6A18251F9320}</c15:txfldGUID>
                      <c15:f>'Covod_19 mortality'!$I$404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6-E594-524A-9A25-F45E32E688DA}"/>
                </c:ext>
              </c:extLst>
            </c:dLbl>
            <c:dLbl>
              <c:idx val="45"/>
              <c:tx>
                <c:strRef>
                  <c:f>'Covod_19 mortality'!$I$405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{96C7F16C-0C7B-084F-ADD1-2E9B36FCE924}</c15:txfldGUID>
                      <c15:f>'Covod_19 mortality'!$I$405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7-E594-524A-9A25-F45E32E688DA}"/>
                </c:ext>
              </c:extLst>
            </c:dLbl>
            <c:dLbl>
              <c:idx val="46"/>
              <c:tx>
                <c:strRef>
                  <c:f>'Covod_19 mortality'!$I$406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{13D7ADC7-9DA7-1A44-9A36-0F48EAB33899}</c15:txfldGUID>
                      <c15:f>'Covod_19 mortality'!$I$406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8-E594-524A-9A25-F45E32E688DA}"/>
                </c:ext>
              </c:extLst>
            </c:dLbl>
            <c:dLbl>
              <c:idx val="47"/>
              <c:tx>
                <c:strRef>
                  <c:f>'Covod_19 mortality'!$I$407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{1C75E9AB-4E41-8E4E-98F5-FB84D028BB7F}</c15:txfldGUID>
                      <c15:f>'Covod_19 mortality'!$I$407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9-E594-524A-9A25-F45E32E688DA}"/>
                </c:ext>
              </c:extLst>
            </c:dLbl>
            <c:dLbl>
              <c:idx val="48"/>
              <c:tx>
                <c:strRef>
                  <c:f>'Covod_19 mortality'!$I$408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{70782355-4D72-884D-9C7F-C80465349296}</c15:txfldGUID>
                      <c15:f>'Covod_19 mortality'!$I$408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A-E594-524A-9A25-F45E32E688DA}"/>
                </c:ext>
              </c:extLst>
            </c:dLbl>
            <c:dLbl>
              <c:idx val="49"/>
              <c:tx>
                <c:strRef>
                  <c:f>'Covod_19 mortality'!$I$409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{D111EB69-9799-2740-93E3-97DABACC3689}</c15:txfldGUID>
                      <c15:f>'Covod_19 mortality'!$I$409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B-E594-524A-9A25-F45E32E688DA}"/>
                </c:ext>
              </c:extLst>
            </c:dLbl>
            <c:dLbl>
              <c:idx val="50"/>
              <c:tx>
                <c:strRef>
                  <c:f>'Covod_19 mortality'!$I$410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{9B89A5A4-B841-9845-A3F5-69BDFFAE963C}</c15:txfldGUID>
                      <c15:f>'Covod_19 mortality'!$I$410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C-E594-524A-9A25-F45E32E688DA}"/>
                </c:ext>
              </c:extLst>
            </c:dLbl>
            <c:dLbl>
              <c:idx val="51"/>
              <c:tx>
                <c:strRef>
                  <c:f>'Covod_19 mortality'!$I$411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{B6D53895-CB27-D746-951C-9F019A4F3F98}</c15:txfldGUID>
                      <c15:f>'Covod_19 mortality'!$I$411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D-E594-524A-9A25-F45E32E688DA}"/>
                </c:ext>
              </c:extLst>
            </c:dLbl>
            <c:dLbl>
              <c:idx val="52"/>
              <c:tx>
                <c:strRef>
                  <c:f>'Covod_19 mortality'!$I$412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{2AC78971-E89F-6D4B-B98F-5D0AE9AFF936}</c15:txfldGUID>
                      <c15:f>'Covod_19 mortality'!$I$412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E-E594-524A-9A25-F45E32E688DA}"/>
                </c:ext>
              </c:extLst>
            </c:dLbl>
            <c:dLbl>
              <c:idx val="53"/>
              <c:tx>
                <c:strRef>
                  <c:f>'Covod_19 mortality'!$I$413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{EF9FEFF9-8430-E348-97DC-5F6623EA8EEB}</c15:txfldGUID>
                      <c15:f>'Covod_19 mortality'!$I$413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3F-E594-524A-9A25-F45E32E688DA}"/>
                </c:ext>
              </c:extLst>
            </c:dLbl>
            <c:dLbl>
              <c:idx val="54"/>
              <c:tx>
                <c:strRef>
                  <c:f>'Covod_19 mortality'!$I$414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{2B593637-AB17-DD44-B554-190C44C61E8D}</c15:txfldGUID>
                      <c15:f>'Covod_19 mortality'!$I$414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0-E594-524A-9A25-F45E32E688DA}"/>
                </c:ext>
              </c:extLst>
            </c:dLbl>
            <c:dLbl>
              <c:idx val="55"/>
              <c:tx>
                <c:strRef>
                  <c:f>'Covod_19 mortality'!$I$415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{17BE1C26-FA19-5F45-8274-869E8A42BB18}</c15:txfldGUID>
                      <c15:f>'Covod_19 mortality'!$I$415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1-E594-524A-9A25-F45E32E688DA}"/>
                </c:ext>
              </c:extLst>
            </c:dLbl>
            <c:dLbl>
              <c:idx val="56"/>
              <c:tx>
                <c:strRef>
                  <c:f>'Covod_19 mortality'!$I$416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{2D150D9F-9710-7941-A349-2ADCB09B53DA}</c15:txfldGUID>
                      <c15:f>'Covod_19 mortality'!$I$416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2-E594-524A-9A25-F45E32E688DA}"/>
                </c:ext>
              </c:extLst>
            </c:dLbl>
            <c:dLbl>
              <c:idx val="57"/>
              <c:tx>
                <c:strRef>
                  <c:f>'Covod_19 mortality'!$I$417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{4D7EED14-ACE6-3240-82C2-5A8DBF25123A}</c15:txfldGUID>
                      <c15:f>'Covod_19 mortality'!$I$417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3-E594-524A-9A25-F45E32E688DA}"/>
                </c:ext>
              </c:extLst>
            </c:dLbl>
            <c:dLbl>
              <c:idx val="58"/>
              <c:tx>
                <c:strRef>
                  <c:f>'Covod_19 mortality'!$I$418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{BDBAF9F3-C87F-034D-A3E0-26697F15D8C0}</c15:txfldGUID>
                      <c15:f>'Covod_19 mortality'!$I$418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4-E594-524A-9A25-F45E32E688DA}"/>
                </c:ext>
              </c:extLst>
            </c:dLbl>
            <c:dLbl>
              <c:idx val="59"/>
              <c:tx>
                <c:strRef>
                  <c:f>'Covod_19 mortality'!$I$419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{E03EEFD3-6BFA-B04D-8E3D-F658531E67C5}</c15:txfldGUID>
                      <c15:f>'Covod_19 mortality'!$I$419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5-E594-524A-9A25-F45E32E688DA}"/>
                </c:ext>
              </c:extLst>
            </c:dLbl>
            <c:dLbl>
              <c:idx val="60"/>
              <c:tx>
                <c:strRef>
                  <c:f>'Covod_19 mortality'!$I$420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{32CF7F76-3FBB-0948-BA33-8AE60F97D79E}</c15:txfldGUID>
                      <c15:f>'Covod_19 mortality'!$I$420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6-E594-524A-9A25-F45E32E688DA}"/>
                </c:ext>
              </c:extLst>
            </c:dLbl>
            <c:dLbl>
              <c:idx val="61"/>
              <c:tx>
                <c:strRef>
                  <c:f>'Covod_19 mortality'!$I$421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{E75154A0-91F0-7D4E-B21D-1C57C3400310}</c15:txfldGUID>
                      <c15:f>'Covod_19 mortality'!$I$421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7-E594-524A-9A25-F45E32E688DA}"/>
                </c:ext>
              </c:extLst>
            </c:dLbl>
            <c:dLbl>
              <c:idx val="62"/>
              <c:tx>
                <c:strRef>
                  <c:f>'Covod_19 mortality'!$I$422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{E2EA8545-E4CC-7340-B6F6-9E381CFF11D1}</c15:txfldGUID>
                      <c15:f>'Covod_19 mortality'!$I$422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8-E594-524A-9A25-F45E32E688DA}"/>
                </c:ext>
              </c:extLst>
            </c:dLbl>
            <c:dLbl>
              <c:idx val="63"/>
              <c:tx>
                <c:strRef>
                  <c:f>'Covod_19 mortality'!$I$423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{81874BEC-6617-A941-8062-423E6E97EE34}</c15:txfldGUID>
                      <c15:f>'Covod_19 mortality'!$I$423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9-E594-524A-9A25-F45E32E688DA}"/>
                </c:ext>
              </c:extLst>
            </c:dLbl>
            <c:dLbl>
              <c:idx val="64"/>
              <c:tx>
                <c:strRef>
                  <c:f>'Covod_19 mortality'!$I$424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{FBB4122F-E3F9-D741-AB66-F4BBA9353C91}</c15:txfldGUID>
                      <c15:f>'Covod_19 mortality'!$I$424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A-E594-524A-9A25-F45E32E688DA}"/>
                </c:ext>
              </c:extLst>
            </c:dLbl>
            <c:dLbl>
              <c:idx val="65"/>
              <c:tx>
                <c:strRef>
                  <c:f>'Covod_19 mortality'!$I$425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{A6B32457-2087-E145-872B-7A3F60A0BBE9}</c15:txfldGUID>
                      <c15:f>'Covod_19 mortality'!$I$425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B-E594-524A-9A25-F45E32E688DA}"/>
                </c:ext>
              </c:extLst>
            </c:dLbl>
            <c:dLbl>
              <c:idx val="66"/>
              <c:tx>
                <c:strRef>
                  <c:f>'Covod_19 mortality'!$I$426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{6031B3F9-6C4C-B342-BEF1-B77688ADFA9E}</c15:txfldGUID>
                      <c15:f>'Covod_19 mortality'!$I$426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C-E594-524A-9A25-F45E32E688DA}"/>
                </c:ext>
              </c:extLst>
            </c:dLbl>
            <c:dLbl>
              <c:idx val="67"/>
              <c:tx>
                <c:strRef>
                  <c:f>'Covod_19 mortality'!$I$427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{8373554E-660B-6F42-B324-6BE61C61F24B}</c15:txfldGUID>
                      <c15:f>'Covod_19 mortality'!$I$427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D-E594-524A-9A25-F45E32E688DA}"/>
                </c:ext>
              </c:extLst>
            </c:dLbl>
            <c:dLbl>
              <c:idx val="68"/>
              <c:tx>
                <c:strRef>
                  <c:f>'Covod_19 mortality'!$I$428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{1F4BD6DB-8D3D-1348-BDB3-9BBBAAAE2B1E}</c15:txfldGUID>
                      <c15:f>'Covod_19 mortality'!$I$428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E-E594-524A-9A25-F45E32E688DA}"/>
                </c:ext>
              </c:extLst>
            </c:dLbl>
            <c:dLbl>
              <c:idx val="69"/>
              <c:tx>
                <c:strRef>
                  <c:f>'Covod_19 mortality'!$I$429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{ACBA060F-37E3-C846-8705-A0CD37AFD0A5}</c15:txfldGUID>
                      <c15:f>'Covod_19 mortality'!$I$429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4F-E594-524A-9A25-F45E32E688DA}"/>
                </c:ext>
              </c:extLst>
            </c:dLbl>
            <c:dLbl>
              <c:idx val="70"/>
              <c:tx>
                <c:strRef>
                  <c:f>'Covod_19 mortality'!$I$430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{6D906814-F6A5-E14D-9697-DA2813A8FDEC}</c15:txfldGUID>
                      <c15:f>'Covod_19 mortality'!$I$430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0-E594-524A-9A25-F45E32E688DA}"/>
                </c:ext>
              </c:extLst>
            </c:dLbl>
            <c:dLbl>
              <c:idx val="71"/>
              <c:tx>
                <c:strRef>
                  <c:f>'Covod_19 mortality'!$I$431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{2A798807-3F7F-1F4C-A26C-E13C624ED144}</c15:txfldGUID>
                      <c15:f>'Covod_19 mortality'!$I$431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1-E594-524A-9A25-F45E32E688DA}"/>
                </c:ext>
              </c:extLst>
            </c:dLbl>
            <c:dLbl>
              <c:idx val="72"/>
              <c:tx>
                <c:strRef>
                  <c:f>'Covod_19 mortality'!$I$432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{6E3142E8-BCE2-4946-8062-470B2AE07BCD}</c15:txfldGUID>
                      <c15:f>'Covod_19 mortality'!$I$432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2-E594-524A-9A25-F45E32E688DA}"/>
                </c:ext>
              </c:extLst>
            </c:dLbl>
            <c:dLbl>
              <c:idx val="73"/>
              <c:tx>
                <c:strRef>
                  <c:f>'Covod_19 mortality'!$I$433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{87850CDB-D429-174F-9C9F-BA8EF8E535B4}</c15:txfldGUID>
                      <c15:f>'Covod_19 mortality'!$I$433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3-E594-524A-9A25-F45E32E688DA}"/>
                </c:ext>
              </c:extLst>
            </c:dLbl>
            <c:dLbl>
              <c:idx val="74"/>
              <c:tx>
                <c:strRef>
                  <c:f>'Covod_19 mortality'!$I$434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{EE120256-04F4-6A46-91DE-779E3491F75A}</c15:txfldGUID>
                      <c15:f>'Covod_19 mortality'!$I$434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4-E594-524A-9A25-F45E32E688DA}"/>
                </c:ext>
              </c:extLst>
            </c:dLbl>
            <c:dLbl>
              <c:idx val="75"/>
              <c:tx>
                <c:strRef>
                  <c:f>'Covod_19 mortality'!$I$435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{8D1AC039-D562-BB47-A8FF-74A9B02D757C}</c15:txfldGUID>
                      <c15:f>'Covod_19 mortality'!$I$435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5-E594-524A-9A25-F45E32E688DA}"/>
                </c:ext>
              </c:extLst>
            </c:dLbl>
            <c:dLbl>
              <c:idx val="76"/>
              <c:tx>
                <c:strRef>
                  <c:f>'Covod_19 mortality'!$I$436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{1CA9CE03-83B9-9A4D-9BE3-A0B1CD102F77}</c15:txfldGUID>
                      <c15:f>'Covod_19 mortality'!$I$436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6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mortality'!$G$360:$G$436</c:f>
              <c:numCache>
                <c:formatCode>0.00</c:formatCode>
                <c:ptCount val="77"/>
                <c:pt idx="0">
                  <c:v>2.5625</c:v>
                </c:pt>
                <c:pt idx="1">
                  <c:v>4.1833333333333336</c:v>
                </c:pt>
                <c:pt idx="2">
                  <c:v>4.3125</c:v>
                </c:pt>
                <c:pt idx="3">
                  <c:v>7.4714285714285715</c:v>
                </c:pt>
                <c:pt idx="4">
                  <c:v>8.2857142857142847</c:v>
                </c:pt>
                <c:pt idx="5">
                  <c:v>7.9642857142857135</c:v>
                </c:pt>
                <c:pt idx="6">
                  <c:v>10.357142857142858</c:v>
                </c:pt>
                <c:pt idx="7">
                  <c:v>12.035714285714285</c:v>
                </c:pt>
                <c:pt idx="8">
                  <c:v>12.571428571428573</c:v>
                </c:pt>
                <c:pt idx="9">
                  <c:v>13.25</c:v>
                </c:pt>
                <c:pt idx="10">
                  <c:v>14.785714285714285</c:v>
                </c:pt>
                <c:pt idx="11">
                  <c:v>15.75</c:v>
                </c:pt>
                <c:pt idx="12">
                  <c:v>13.928571428571431</c:v>
                </c:pt>
                <c:pt idx="13">
                  <c:v>10.321428571428569</c:v>
                </c:pt>
                <c:pt idx="14">
                  <c:v>9.7142857142857082</c:v>
                </c:pt>
                <c:pt idx="15">
                  <c:v>12.285714285714292</c:v>
                </c:pt>
                <c:pt idx="16">
                  <c:v>16.214285714285722</c:v>
                </c:pt>
                <c:pt idx="17">
                  <c:v>18.678571428571431</c:v>
                </c:pt>
                <c:pt idx="18">
                  <c:v>11.5</c:v>
                </c:pt>
                <c:pt idx="19">
                  <c:v>-5.1785714285714306</c:v>
                </c:pt>
                <c:pt idx="20">
                  <c:v>-9.3571428571428612</c:v>
                </c:pt>
                <c:pt idx="21">
                  <c:v>1.3571428571428612</c:v>
                </c:pt>
                <c:pt idx="22">
                  <c:v>-2.4285714285714306</c:v>
                </c:pt>
                <c:pt idx="23">
                  <c:v>-3.1785714285714306</c:v>
                </c:pt>
                <c:pt idx="24">
                  <c:v>8.5</c:v>
                </c:pt>
                <c:pt idx="25">
                  <c:v>10.607142857142847</c:v>
                </c:pt>
                <c:pt idx="26">
                  <c:v>14.571428571428569</c:v>
                </c:pt>
                <c:pt idx="27">
                  <c:v>9.1785714285714306</c:v>
                </c:pt>
                <c:pt idx="28">
                  <c:v>-2.7142857142857082</c:v>
                </c:pt>
                <c:pt idx="29">
                  <c:v>4.2857142857142918</c:v>
                </c:pt>
                <c:pt idx="30">
                  <c:v>-0.6428571428571388</c:v>
                </c:pt>
                <c:pt idx="31">
                  <c:v>-14.607142857142861</c:v>
                </c:pt>
                <c:pt idx="32">
                  <c:v>-10.107142857142861</c:v>
                </c:pt>
                <c:pt idx="33">
                  <c:v>-6.1428571428571388</c:v>
                </c:pt>
                <c:pt idx="34">
                  <c:v>-4.3928571428571388</c:v>
                </c:pt>
                <c:pt idx="35">
                  <c:v>-6.1428571428571388</c:v>
                </c:pt>
                <c:pt idx="36">
                  <c:v>-9.392857142857153</c:v>
                </c:pt>
                <c:pt idx="37">
                  <c:v>-6.6071428571428612</c:v>
                </c:pt>
                <c:pt idx="38">
                  <c:v>-11.035714285714278</c:v>
                </c:pt>
                <c:pt idx="39">
                  <c:v>-15.892857142857139</c:v>
                </c:pt>
                <c:pt idx="40">
                  <c:v>-11.607142857142861</c:v>
                </c:pt>
                <c:pt idx="41">
                  <c:v>-7.1071428571428612</c:v>
                </c:pt>
                <c:pt idx="42">
                  <c:v>-5.5</c:v>
                </c:pt>
                <c:pt idx="43">
                  <c:v>-9.9642857142857153</c:v>
                </c:pt>
                <c:pt idx="44">
                  <c:v>-9.6428571428571459</c:v>
                </c:pt>
                <c:pt idx="45">
                  <c:v>1.1071428571428541</c:v>
                </c:pt>
                <c:pt idx="46">
                  <c:v>2</c:v>
                </c:pt>
                <c:pt idx="47">
                  <c:v>-2.3571428571428541</c:v>
                </c:pt>
                <c:pt idx="48">
                  <c:v>-3.6785714285714235</c:v>
                </c:pt>
                <c:pt idx="49">
                  <c:v>-5</c:v>
                </c:pt>
                <c:pt idx="50">
                  <c:v>-0.9642857142857153</c:v>
                </c:pt>
                <c:pt idx="51">
                  <c:v>-1.4285714285714306</c:v>
                </c:pt>
                <c:pt idx="52">
                  <c:v>-11.964285714285715</c:v>
                </c:pt>
                <c:pt idx="53">
                  <c:v>-16.142857142857142</c:v>
                </c:pt>
                <c:pt idx="54">
                  <c:v>-10.785714285714285</c:v>
                </c:pt>
                <c:pt idx="55">
                  <c:v>-3.4642857142857153</c:v>
                </c:pt>
                <c:pt idx="56">
                  <c:v>-1.4642857142857153</c:v>
                </c:pt>
                <c:pt idx="57">
                  <c:v>-3.4642857142857117</c:v>
                </c:pt>
                <c:pt idx="58">
                  <c:v>-3.8928571428571423</c:v>
                </c:pt>
                <c:pt idx="59">
                  <c:v>-2.9642857142857153</c:v>
                </c:pt>
                <c:pt idx="60">
                  <c:v>0.85714285714285765</c:v>
                </c:pt>
                <c:pt idx="61">
                  <c:v>1.8571428571428577</c:v>
                </c:pt>
                <c:pt idx="62">
                  <c:v>-0.2142857142857153</c:v>
                </c:pt>
                <c:pt idx="63">
                  <c:v>-0.9642857142857153</c:v>
                </c:pt>
                <c:pt idx="64">
                  <c:v>-1.678571428571427</c:v>
                </c:pt>
                <c:pt idx="65">
                  <c:v>-1.8571428571428577</c:v>
                </c:pt>
                <c:pt idx="66">
                  <c:v>-1.6428571428571459</c:v>
                </c:pt>
                <c:pt idx="67">
                  <c:v>-1.1428571428571423</c:v>
                </c:pt>
                <c:pt idx="68">
                  <c:v>-0.21428571428571175</c:v>
                </c:pt>
                <c:pt idx="69">
                  <c:v>-0.60714285714285765</c:v>
                </c:pt>
                <c:pt idx="70">
                  <c:v>-1.6785714285714306</c:v>
                </c:pt>
                <c:pt idx="71">
                  <c:v>-1.7440476190476168</c:v>
                </c:pt>
                <c:pt idx="72">
                  <c:v>-3.2857142857142847</c:v>
                </c:pt>
                <c:pt idx="73">
                  <c:v>-5.0416666666666679</c:v>
                </c:pt>
                <c:pt idx="74">
                  <c:v>-4.8333333333333339</c:v>
                </c:pt>
                <c:pt idx="75">
                  <c:v>-5</c:v>
                </c:pt>
                <c:pt idx="76">
                  <c:v>-5.3333333333333321</c:v>
                </c:pt>
              </c:numCache>
            </c:numRef>
          </c:xVal>
          <c:yVal>
            <c:numRef>
              <c:f>'Covod_19 mortality'!$H$360:$H$436</c:f>
              <c:numCache>
                <c:formatCode>General</c:formatCode>
                <c:ptCount val="77"/>
                <c:pt idx="0">
                  <c:v>5.333333333333333</c:v>
                </c:pt>
                <c:pt idx="1">
                  <c:v>10.375</c:v>
                </c:pt>
                <c:pt idx="2">
                  <c:v>13.7</c:v>
                </c:pt>
                <c:pt idx="3">
                  <c:v>19</c:v>
                </c:pt>
                <c:pt idx="4">
                  <c:v>28.642857142857142</c:v>
                </c:pt>
                <c:pt idx="5">
                  <c:v>35.571428571428569</c:v>
                </c:pt>
                <c:pt idx="6">
                  <c:v>44.571428571428569</c:v>
                </c:pt>
                <c:pt idx="7">
                  <c:v>56.285714285714285</c:v>
                </c:pt>
                <c:pt idx="8">
                  <c:v>68.642857142857139</c:v>
                </c:pt>
                <c:pt idx="9">
                  <c:v>81.428571428571431</c:v>
                </c:pt>
                <c:pt idx="10">
                  <c:v>95.142857142857139</c:v>
                </c:pt>
                <c:pt idx="11">
                  <c:v>111</c:v>
                </c:pt>
                <c:pt idx="12">
                  <c:v>126.64285714285714</c:v>
                </c:pt>
                <c:pt idx="13">
                  <c:v>138.85714285714286</c:v>
                </c:pt>
                <c:pt idx="14">
                  <c:v>147.28571428571428</c:v>
                </c:pt>
                <c:pt idx="15">
                  <c:v>158.28571428571428</c:v>
                </c:pt>
                <c:pt idx="16">
                  <c:v>171.85714285714286</c:v>
                </c:pt>
                <c:pt idx="17">
                  <c:v>190.71428571428572</c:v>
                </c:pt>
                <c:pt idx="18">
                  <c:v>209.21428571428572</c:v>
                </c:pt>
                <c:pt idx="19">
                  <c:v>213.71428571428572</c:v>
                </c:pt>
                <c:pt idx="20">
                  <c:v>198.85714285714286</c:v>
                </c:pt>
                <c:pt idx="21">
                  <c:v>195</c:v>
                </c:pt>
                <c:pt idx="22">
                  <c:v>201.57142857142858</c:v>
                </c:pt>
                <c:pt idx="23">
                  <c:v>190.14285714285714</c:v>
                </c:pt>
                <c:pt idx="24">
                  <c:v>195.21428571428572</c:v>
                </c:pt>
                <c:pt idx="25">
                  <c:v>207.14285714285714</c:v>
                </c:pt>
                <c:pt idx="26">
                  <c:v>216.42857142857142</c:v>
                </c:pt>
                <c:pt idx="27">
                  <c:v>236.28571428571428</c:v>
                </c:pt>
                <c:pt idx="28">
                  <c:v>234.78571428571428</c:v>
                </c:pt>
                <c:pt idx="29">
                  <c:v>230.85714285714286</c:v>
                </c:pt>
                <c:pt idx="30">
                  <c:v>243.35714285714286</c:v>
                </c:pt>
                <c:pt idx="31">
                  <c:v>229.57142857142858</c:v>
                </c:pt>
                <c:pt idx="32">
                  <c:v>214.14285714285714</c:v>
                </c:pt>
                <c:pt idx="33">
                  <c:v>209.35714285714286</c:v>
                </c:pt>
                <c:pt idx="34">
                  <c:v>201.85714285714286</c:v>
                </c:pt>
                <c:pt idx="35">
                  <c:v>200.57142857142858</c:v>
                </c:pt>
                <c:pt idx="36">
                  <c:v>189.57142857142858</c:v>
                </c:pt>
                <c:pt idx="37">
                  <c:v>181.78571428571428</c:v>
                </c:pt>
                <c:pt idx="38">
                  <c:v>176.35714285714286</c:v>
                </c:pt>
                <c:pt idx="39">
                  <c:v>159.71428571428572</c:v>
                </c:pt>
                <c:pt idx="40">
                  <c:v>144.57142857142858</c:v>
                </c:pt>
                <c:pt idx="41">
                  <c:v>136.5</c:v>
                </c:pt>
                <c:pt idx="42">
                  <c:v>130.35714285714286</c:v>
                </c:pt>
                <c:pt idx="43">
                  <c:v>125.5</c:v>
                </c:pt>
                <c:pt idx="44">
                  <c:v>110.42857142857143</c:v>
                </c:pt>
                <c:pt idx="45">
                  <c:v>106.21428571428571</c:v>
                </c:pt>
                <c:pt idx="46">
                  <c:v>112.64285714285714</c:v>
                </c:pt>
                <c:pt idx="47">
                  <c:v>110.21428571428571</c:v>
                </c:pt>
                <c:pt idx="48">
                  <c:v>107.92857142857143</c:v>
                </c:pt>
                <c:pt idx="49">
                  <c:v>102.85714285714286</c:v>
                </c:pt>
                <c:pt idx="50">
                  <c:v>97.928571428571431</c:v>
                </c:pt>
                <c:pt idx="51">
                  <c:v>100.92857142857143</c:v>
                </c:pt>
                <c:pt idx="52">
                  <c:v>95.071428571428569</c:v>
                </c:pt>
                <c:pt idx="53">
                  <c:v>77</c:v>
                </c:pt>
                <c:pt idx="54">
                  <c:v>62.785714285714285</c:v>
                </c:pt>
                <c:pt idx="55">
                  <c:v>55.428571428571431</c:v>
                </c:pt>
                <c:pt idx="56">
                  <c:v>55.857142857142854</c:v>
                </c:pt>
                <c:pt idx="57">
                  <c:v>52.5</c:v>
                </c:pt>
                <c:pt idx="58">
                  <c:v>48.928571428571431</c:v>
                </c:pt>
                <c:pt idx="59">
                  <c:v>44.714285714285715</c:v>
                </c:pt>
                <c:pt idx="60">
                  <c:v>43</c:v>
                </c:pt>
                <c:pt idx="61">
                  <c:v>46.428571428571431</c:v>
                </c:pt>
                <c:pt idx="62">
                  <c:v>46.714285714285715</c:v>
                </c:pt>
                <c:pt idx="63">
                  <c:v>46</c:v>
                </c:pt>
                <c:pt idx="64">
                  <c:v>44.785714285714285</c:v>
                </c:pt>
                <c:pt idx="65">
                  <c:v>42.642857142857146</c:v>
                </c:pt>
                <c:pt idx="66">
                  <c:v>41.071428571428569</c:v>
                </c:pt>
                <c:pt idx="67">
                  <c:v>39.357142857142854</c:v>
                </c:pt>
                <c:pt idx="68">
                  <c:v>38.785714285714285</c:v>
                </c:pt>
                <c:pt idx="69">
                  <c:v>38.928571428571431</c:v>
                </c:pt>
                <c:pt idx="70">
                  <c:v>37.571428571428569</c:v>
                </c:pt>
                <c:pt idx="71">
                  <c:v>35.571428571428569</c:v>
                </c:pt>
                <c:pt idx="72">
                  <c:v>34.083333333333336</c:v>
                </c:pt>
                <c:pt idx="73">
                  <c:v>29</c:v>
                </c:pt>
                <c:pt idx="74">
                  <c:v>24</c:v>
                </c:pt>
                <c:pt idx="75">
                  <c:v>19.333333333333332</c:v>
                </c:pt>
                <c:pt idx="76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7-E594-524A-9A25-F45E32E688DA}"/>
            </c:ext>
          </c:extLst>
        </c:ser>
        <c:ser>
          <c:idx val="5"/>
          <c:order val="4"/>
          <c:tx>
            <c:v>UK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mortality'!$I$534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{D6611D31-C741-BD46-B3ED-F3F000751FD9}</c15:txfldGUID>
                      <c15:f>'Covod_19 mortality'!$I$534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8-E594-524A-9A25-F45E32E688DA}"/>
                </c:ext>
              </c:extLst>
            </c:dLbl>
            <c:dLbl>
              <c:idx val="1"/>
              <c:tx>
                <c:strRef>
                  <c:f>'Covod_19 mortality'!$I$535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{B4D512B3-2921-9643-8DD4-2E34118761F9}</c15:txfldGUID>
                      <c15:f>'Covod_19 mortality'!$I$535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9-E594-524A-9A25-F45E32E688DA}"/>
                </c:ext>
              </c:extLst>
            </c:dLbl>
            <c:dLbl>
              <c:idx val="2"/>
              <c:tx>
                <c:strRef>
                  <c:f>'Covod_19 mortality'!$I$536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{120409D2-0F09-6149-B0ED-F6C7720A2613}</c15:txfldGUID>
                      <c15:f>'Covod_19 mortality'!$I$536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A-E594-524A-9A25-F45E32E688DA}"/>
                </c:ext>
              </c:extLst>
            </c:dLbl>
            <c:dLbl>
              <c:idx val="3"/>
              <c:tx>
                <c:strRef>
                  <c:f>'Covod_19 mortality'!$I$537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{29CA3DE7-0C17-3245-B9F1-E1167B554085}</c15:txfldGUID>
                      <c15:f>'Covod_19 mortality'!$I$537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B-E594-524A-9A25-F45E32E688DA}"/>
                </c:ext>
              </c:extLst>
            </c:dLbl>
            <c:dLbl>
              <c:idx val="4"/>
              <c:tx>
                <c:strRef>
                  <c:f>'Covod_19 mortality'!$I$538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{72EC6394-FE8B-7F48-BE70-56248E499925}</c15:txfldGUID>
                      <c15:f>'Covod_19 mortality'!$I$538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C-E594-524A-9A25-F45E32E688DA}"/>
                </c:ext>
              </c:extLst>
            </c:dLbl>
            <c:dLbl>
              <c:idx val="5"/>
              <c:tx>
                <c:strRef>
                  <c:f>'Covod_19 mortality'!$I$539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{87EFA5B8-C197-9940-9872-421AE10998C1}</c15:txfldGUID>
                      <c15:f>'Covod_19 mortality'!$I$539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D-E594-524A-9A25-F45E32E688DA}"/>
                </c:ext>
              </c:extLst>
            </c:dLbl>
            <c:dLbl>
              <c:idx val="6"/>
              <c:tx>
                <c:strRef>
                  <c:f>'Covod_19 mortality'!$I$540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{06530F10-A37A-034F-871C-AF5CD1F650BD}</c15:txfldGUID>
                      <c15:f>'Covod_19 mortality'!$I$540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E-E594-524A-9A25-F45E32E688DA}"/>
                </c:ext>
              </c:extLst>
            </c:dLbl>
            <c:dLbl>
              <c:idx val="7"/>
              <c:tx>
                <c:strRef>
                  <c:f>'Covod_19 mortality'!$I$541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{B7ADB2A5-9958-794A-B95D-BA30FFD66A56}</c15:txfldGUID>
                      <c15:f>'Covod_19 mortality'!$I$541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5F-E594-524A-9A25-F45E32E688DA}"/>
                </c:ext>
              </c:extLst>
            </c:dLbl>
            <c:dLbl>
              <c:idx val="8"/>
              <c:tx>
                <c:strRef>
                  <c:f>'Covod_19 mortality'!$I$542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{A294DE4D-18E3-CE4C-B1E4-BDE43FDA758C}</c15:txfldGUID>
                      <c15:f>'Covod_19 mortality'!$I$542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0-E594-524A-9A25-F45E32E688DA}"/>
                </c:ext>
              </c:extLst>
            </c:dLbl>
            <c:dLbl>
              <c:idx val="9"/>
              <c:tx>
                <c:strRef>
                  <c:f>'Covod_19 mortality'!$I$543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{D0079A69-8756-7C49-B1FC-D538B3F4E987}</c15:txfldGUID>
                      <c15:f>'Covod_19 mortality'!$I$543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1-E594-524A-9A25-F45E32E688DA}"/>
                </c:ext>
              </c:extLst>
            </c:dLbl>
            <c:dLbl>
              <c:idx val="10"/>
              <c:tx>
                <c:strRef>
                  <c:f>'Covod_19 mortality'!$I$544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{7612F465-F3D3-4348-86E3-53F11F7B439F}</c15:txfldGUID>
                      <c15:f>'Covod_19 mortality'!$I$544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2-E594-524A-9A25-F45E32E688DA}"/>
                </c:ext>
              </c:extLst>
            </c:dLbl>
            <c:dLbl>
              <c:idx val="11"/>
              <c:tx>
                <c:strRef>
                  <c:f>'Covod_19 mortality'!$I$545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{26AEB24F-EDAB-5F44-9D6A-7A6A3CDAAE90}</c15:txfldGUID>
                      <c15:f>'Covod_19 mortality'!$I$545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3-E594-524A-9A25-F45E32E688DA}"/>
                </c:ext>
              </c:extLst>
            </c:dLbl>
            <c:dLbl>
              <c:idx val="12"/>
              <c:tx>
                <c:strRef>
                  <c:f>'Covod_19 mortality'!$I$546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{22ADA50B-9E3A-5646-ACB9-57A35ED99241}</c15:txfldGUID>
                      <c15:f>'Covod_19 mortality'!$I$546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4-E594-524A-9A25-F45E32E688DA}"/>
                </c:ext>
              </c:extLst>
            </c:dLbl>
            <c:dLbl>
              <c:idx val="13"/>
              <c:tx>
                <c:strRef>
                  <c:f>'Covod_19 mortality'!$I$547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{F718438B-F9DA-AF4C-8904-CF84BA63868B}</c15:txfldGUID>
                      <c15:f>'Covod_19 mortality'!$I$547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5-E594-524A-9A25-F45E32E688DA}"/>
                </c:ext>
              </c:extLst>
            </c:dLbl>
            <c:dLbl>
              <c:idx val="14"/>
              <c:tx>
                <c:strRef>
                  <c:f>'Covod_19 mortality'!$I$548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{A5E4B5E1-D2BE-FA46-B394-8C53E546571E}</c15:txfldGUID>
                      <c15:f>'Covod_19 mortality'!$I$548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6-E594-524A-9A25-F45E32E688DA}"/>
                </c:ext>
              </c:extLst>
            </c:dLbl>
            <c:dLbl>
              <c:idx val="15"/>
              <c:tx>
                <c:strRef>
                  <c:f>'Covod_19 mortality'!$I$549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{6D6B7D1F-A8BB-5646-9C0A-C902F8C4E23A}</c15:txfldGUID>
                      <c15:f>'Covod_19 mortality'!$I$549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7-E594-524A-9A25-F45E32E688DA}"/>
                </c:ext>
              </c:extLst>
            </c:dLbl>
            <c:dLbl>
              <c:idx val="16"/>
              <c:tx>
                <c:strRef>
                  <c:f>'Covod_19 mortality'!$I$550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{6069C17C-57FF-624A-963C-FF45C44224A5}</c15:txfldGUID>
                      <c15:f>'Covod_19 mortality'!$I$550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8-E594-524A-9A25-F45E32E688DA}"/>
                </c:ext>
              </c:extLst>
            </c:dLbl>
            <c:dLbl>
              <c:idx val="17"/>
              <c:tx>
                <c:strRef>
                  <c:f>'Covod_19 mortality'!$I$551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{D8D09BCC-E15F-F449-B697-56D1AF3F3751}</c15:txfldGUID>
                      <c15:f>'Covod_19 mortality'!$I$551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9-E594-524A-9A25-F45E32E688DA}"/>
                </c:ext>
              </c:extLst>
            </c:dLbl>
            <c:dLbl>
              <c:idx val="18"/>
              <c:tx>
                <c:strRef>
                  <c:f>'Covod_19 mortality'!$I$552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{36F69D0A-8126-6844-8F1A-6099D5D4DF4B}</c15:txfldGUID>
                      <c15:f>'Covod_19 mortality'!$I$552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A-E594-524A-9A25-F45E32E688DA}"/>
                </c:ext>
              </c:extLst>
            </c:dLbl>
            <c:dLbl>
              <c:idx val="19"/>
              <c:tx>
                <c:strRef>
                  <c:f>'Covod_19 mortality'!$I$553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{3F27F2B6-8150-9240-ABBE-502582B986E3}</c15:txfldGUID>
                      <c15:f>'Covod_19 mortality'!$I$553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B-E594-524A-9A25-F45E32E688DA}"/>
                </c:ext>
              </c:extLst>
            </c:dLbl>
            <c:dLbl>
              <c:idx val="20"/>
              <c:tx>
                <c:strRef>
                  <c:f>'Covod_19 mortality'!$I$554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{1D4B52C2-9A20-FA43-A968-6DFADC35E289}</c15:txfldGUID>
                      <c15:f>'Covod_19 mortality'!$I$554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C-E594-524A-9A25-F45E32E688DA}"/>
                </c:ext>
              </c:extLst>
            </c:dLbl>
            <c:dLbl>
              <c:idx val="21"/>
              <c:tx>
                <c:strRef>
                  <c:f>'Covod_19 mortality'!$I$555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{F8337E87-C109-024F-BB93-541753A6E454}</c15:txfldGUID>
                      <c15:f>'Covod_19 mortality'!$I$555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D-E594-524A-9A25-F45E32E688DA}"/>
                </c:ext>
              </c:extLst>
            </c:dLbl>
            <c:dLbl>
              <c:idx val="22"/>
              <c:tx>
                <c:strRef>
                  <c:f>'Covod_19 mortality'!$I$556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{3D0DC839-2A33-BE4D-ADAF-FA69F2137BE0}</c15:txfldGUID>
                      <c15:f>'Covod_19 mortality'!$I$556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E-E594-524A-9A25-F45E32E688DA}"/>
                </c:ext>
              </c:extLst>
            </c:dLbl>
            <c:dLbl>
              <c:idx val="23"/>
              <c:tx>
                <c:strRef>
                  <c:f>'Covod_19 mortality'!$I$557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{44CF590C-A024-BD4E-B866-799C413F699F}</c15:txfldGUID>
                      <c15:f>'Covod_19 mortality'!$I$557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6F-E594-524A-9A25-F45E32E688DA}"/>
                </c:ext>
              </c:extLst>
            </c:dLbl>
            <c:dLbl>
              <c:idx val="24"/>
              <c:tx>
                <c:strRef>
                  <c:f>'Covod_19 mortality'!$I$558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{18CAD1A5-19E7-D843-A720-1A7CC5333179}</c15:txfldGUID>
                      <c15:f>'Covod_19 mortality'!$I$558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0-E594-524A-9A25-F45E32E688DA}"/>
                </c:ext>
              </c:extLst>
            </c:dLbl>
            <c:dLbl>
              <c:idx val="25"/>
              <c:tx>
                <c:strRef>
                  <c:f>'Covod_19 mortality'!$I$559</c:f>
                  <c:strCache>
                    <c:ptCount val="1"/>
                    <c:pt idx="0">
                      <c:v>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{014C1B68-674C-B946-BC92-C7AC19FA924F}</c15:txfldGUID>
                      <c15:f>'Covod_19 mortality'!$I$559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1-E594-524A-9A25-F45E32E688DA}"/>
                </c:ext>
              </c:extLst>
            </c:dLbl>
            <c:dLbl>
              <c:idx val="26"/>
              <c:tx>
                <c:strRef>
                  <c:f>'Covod_19 mortality'!$I$560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{0629D9AB-2F75-3A49-9D14-AEDA8E3A62D1}</c15:txfldGUID>
                      <c15:f>'Covod_19 mortality'!$I$560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2-E594-524A-9A25-F45E32E688DA}"/>
                </c:ext>
              </c:extLst>
            </c:dLbl>
            <c:dLbl>
              <c:idx val="27"/>
              <c:tx>
                <c:strRef>
                  <c:f>'Covod_19 mortality'!$I$561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{E373B5D7-1B3D-D147-A03F-CF9625491133}</c15:txfldGUID>
                      <c15:f>'Covod_19 mortality'!$I$561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3-E594-524A-9A25-F45E32E688DA}"/>
                </c:ext>
              </c:extLst>
            </c:dLbl>
            <c:dLbl>
              <c:idx val="28"/>
              <c:tx>
                <c:strRef>
                  <c:f>'Covod_19 mortality'!$I$562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{C76D090E-B746-5F42-83BF-443B11FFCB64}</c15:txfldGUID>
                      <c15:f>'Covod_19 mortality'!$I$562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4-E594-524A-9A25-F45E32E688DA}"/>
                </c:ext>
              </c:extLst>
            </c:dLbl>
            <c:dLbl>
              <c:idx val="29"/>
              <c:tx>
                <c:strRef>
                  <c:f>'Covod_19 mortality'!$I$563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{D84AC362-E7C2-274B-9784-37E7FEB10BCF}</c15:txfldGUID>
                      <c15:f>'Covod_19 mortality'!$I$563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5-E594-524A-9A25-F45E32E688DA}"/>
                </c:ext>
              </c:extLst>
            </c:dLbl>
            <c:dLbl>
              <c:idx val="30"/>
              <c:tx>
                <c:strRef>
                  <c:f>'Covod_19 mortality'!$I$564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{A45771C1-1114-994B-9646-A69BCA722AA5}</c15:txfldGUID>
                      <c15:f>'Covod_19 mortality'!$I$564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6-E594-524A-9A25-F45E32E688DA}"/>
                </c:ext>
              </c:extLst>
            </c:dLbl>
            <c:dLbl>
              <c:idx val="31"/>
              <c:tx>
                <c:strRef>
                  <c:f>'Covod_19 mortality'!$I$565</c:f>
                  <c:strCache>
                    <c:ptCount val="1"/>
                    <c:pt idx="0">
                      <c:v>06-Apr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{34FF7B44-34B0-904A-8CAD-64861BBFCA12}</c15:txfldGUID>
                      <c15:f>'Covod_19 mortality'!$I$565</c15:f>
                      <c15:dlblFieldTableCache>
                        <c:ptCount val="1"/>
                        <c:pt idx="0">
                          <c:v>06-Apr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7-E594-524A-9A25-F45E32E688DA}"/>
                </c:ext>
              </c:extLst>
            </c:dLbl>
            <c:dLbl>
              <c:idx val="32"/>
              <c:tx>
                <c:strRef>
                  <c:f>'Covod_19 mortality'!$I$566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{2339C0C5-8D16-B64E-9D88-8020A3086112}</c15:txfldGUID>
                      <c15:f>'Covod_19 mortality'!$I$566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8-E594-524A-9A25-F45E32E688DA}"/>
                </c:ext>
              </c:extLst>
            </c:dLbl>
            <c:dLbl>
              <c:idx val="33"/>
              <c:tx>
                <c:strRef>
                  <c:f>'Covod_19 mortality'!$I$567</c:f>
                  <c:strCache>
                    <c:ptCount val="1"/>
                    <c:pt idx="0">
                      <c:v>08-Apr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{5FF94F65-5718-9348-9E42-B3D7827218CF}</c15:txfldGUID>
                      <c15:f>'Covod_19 mortality'!$I$567</c15:f>
                      <c15:dlblFieldTableCache>
                        <c:ptCount val="1"/>
                        <c:pt idx="0">
                          <c:v>08-Apr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9-E594-524A-9A25-F45E32E688DA}"/>
                </c:ext>
              </c:extLst>
            </c:dLbl>
            <c:dLbl>
              <c:idx val="34"/>
              <c:tx>
                <c:strRef>
                  <c:f>'Covod_19 mortality'!$I$568</c:f>
                  <c:strCache>
                    <c:ptCount val="1"/>
                    <c:pt idx="0">
                      <c:v>09-Apr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{914F9BA9-A257-C846-8429-242433D649FC}</c15:txfldGUID>
                      <c15:f>'Covod_19 mortality'!$I$568</c15:f>
                      <c15:dlblFieldTableCache>
                        <c:ptCount val="1"/>
                        <c:pt idx="0">
                          <c:v>09-Apr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A-E594-524A-9A25-F45E32E688DA}"/>
                </c:ext>
              </c:extLst>
            </c:dLbl>
            <c:dLbl>
              <c:idx val="35"/>
              <c:tx>
                <c:strRef>
                  <c:f>'Covod_19 mortality'!$I$569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{246BB008-CB67-0B4B-806F-DE531E0C6B30}</c15:txfldGUID>
                      <c15:f>'Covod_19 mortality'!$I$569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B-E594-524A-9A25-F45E32E688DA}"/>
                </c:ext>
              </c:extLst>
            </c:dLbl>
            <c:dLbl>
              <c:idx val="36"/>
              <c:tx>
                <c:strRef>
                  <c:f>'Covod_19 mortality'!$I$570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{5166F70A-02D9-274A-AA7E-26FA6DEA982F}</c15:txfldGUID>
                      <c15:f>'Covod_19 mortality'!$I$570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C-E594-524A-9A25-F45E32E688DA}"/>
                </c:ext>
              </c:extLst>
            </c:dLbl>
            <c:dLbl>
              <c:idx val="37"/>
              <c:tx>
                <c:strRef>
                  <c:f>'Covod_19 mortality'!$I$571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{56343777-CF6B-854B-A1A2-DC6681A2C405}</c15:txfldGUID>
                      <c15:f>'Covod_19 mortality'!$I$571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D-E594-524A-9A25-F45E32E688DA}"/>
                </c:ext>
              </c:extLst>
            </c:dLbl>
            <c:dLbl>
              <c:idx val="38"/>
              <c:tx>
                <c:strRef>
                  <c:f>'Covod_19 mortality'!$I$572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{2F7CF220-B0E1-FD4D-8B9F-16CA23A17BC7}</c15:txfldGUID>
                      <c15:f>'Covod_19 mortality'!$I$572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E-E594-524A-9A25-F45E32E688DA}"/>
                </c:ext>
              </c:extLst>
            </c:dLbl>
            <c:dLbl>
              <c:idx val="39"/>
              <c:tx>
                <c:strRef>
                  <c:f>'Covod_19 mortality'!$I$573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{39A05A68-689D-F247-BF6E-ED2C4AAFA598}</c15:txfldGUID>
                      <c15:f>'Covod_19 mortality'!$I$573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7F-E594-524A-9A25-F45E32E688DA}"/>
                </c:ext>
              </c:extLst>
            </c:dLbl>
            <c:dLbl>
              <c:idx val="40"/>
              <c:tx>
                <c:strRef>
                  <c:f>'Covod_19 mortality'!$I$574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{AADC9C31-BDBF-854F-9D6A-7970B317D3C3}</c15:txfldGUID>
                      <c15:f>'Covod_19 mortality'!$I$574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0-E594-524A-9A25-F45E32E688DA}"/>
                </c:ext>
              </c:extLst>
            </c:dLbl>
            <c:dLbl>
              <c:idx val="41"/>
              <c:tx>
                <c:strRef>
                  <c:f>'Covod_19 mortality'!$I$575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{28BC9861-A097-7B48-8251-E3DD21C3805D}</c15:txfldGUID>
                      <c15:f>'Covod_19 mortality'!$I$575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1-E594-524A-9A25-F45E32E688DA}"/>
                </c:ext>
              </c:extLst>
            </c:dLbl>
            <c:dLbl>
              <c:idx val="42"/>
              <c:tx>
                <c:strRef>
                  <c:f>'Covod_19 mortality'!$I$576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{E91F8E79-6713-584C-ACAA-9D4575080B2F}</c15:txfldGUID>
                      <c15:f>'Covod_19 mortality'!$I$576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2-E594-524A-9A25-F45E32E688DA}"/>
                </c:ext>
              </c:extLst>
            </c:dLbl>
            <c:dLbl>
              <c:idx val="43"/>
              <c:tx>
                <c:strRef>
                  <c:f>'Covod_19 mortality'!$I$577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{0AF5C666-F532-5944-912E-90F7DDAF707B}</c15:txfldGUID>
                      <c15:f>'Covod_19 mortality'!$I$577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3-E594-524A-9A25-F45E32E688DA}"/>
                </c:ext>
              </c:extLst>
            </c:dLbl>
            <c:dLbl>
              <c:idx val="44"/>
              <c:tx>
                <c:strRef>
                  <c:f>'Covod_19 mortality'!$I$578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{D0DDF959-8AE0-534F-8128-224F71965E38}</c15:txfldGUID>
                      <c15:f>'Covod_19 mortality'!$I$578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4-E594-524A-9A25-F45E32E688DA}"/>
                </c:ext>
              </c:extLst>
            </c:dLbl>
            <c:dLbl>
              <c:idx val="45"/>
              <c:tx>
                <c:strRef>
                  <c:f>'Covod_19 mortality'!$I$579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{B5788F56-E08E-A444-B495-3105067E5016}</c15:txfldGUID>
                      <c15:f>'Covod_19 mortality'!$I$579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5-E594-524A-9A25-F45E32E688DA}"/>
                </c:ext>
              </c:extLst>
            </c:dLbl>
            <c:dLbl>
              <c:idx val="46"/>
              <c:tx>
                <c:strRef>
                  <c:f>'Covod_19 mortality'!$I$580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{9FE81BB6-CAFF-0A45-961D-74F78D156787}</c15:txfldGUID>
                      <c15:f>'Covod_19 mortality'!$I$580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6-E594-524A-9A25-F45E32E688DA}"/>
                </c:ext>
              </c:extLst>
            </c:dLbl>
            <c:dLbl>
              <c:idx val="47"/>
              <c:tx>
                <c:strRef>
                  <c:f>'Covod_19 mortality'!$I$581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{1078BFD1-E2CB-0949-8B38-1F558692E171}</c15:txfldGUID>
                      <c15:f>'Covod_19 mortality'!$I$581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7-E594-524A-9A25-F45E32E688DA}"/>
                </c:ext>
              </c:extLst>
            </c:dLbl>
            <c:dLbl>
              <c:idx val="48"/>
              <c:tx>
                <c:strRef>
                  <c:f>'Covod_19 mortality'!$I$582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{8FFBD8F0-2A42-3648-9B55-A20947E400C3}</c15:txfldGUID>
                      <c15:f>'Covod_19 mortality'!$I$582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8-E594-524A-9A25-F45E32E688DA}"/>
                </c:ext>
              </c:extLst>
            </c:dLbl>
            <c:dLbl>
              <c:idx val="49"/>
              <c:tx>
                <c:strRef>
                  <c:f>'Covod_19 mortality'!$I$583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{6D44AC5A-14E0-9446-9598-F04AE24E1B3F}</c15:txfldGUID>
                      <c15:f>'Covod_19 mortality'!$I$583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9-E594-524A-9A25-F45E32E688DA}"/>
                </c:ext>
              </c:extLst>
            </c:dLbl>
            <c:dLbl>
              <c:idx val="50"/>
              <c:tx>
                <c:strRef>
                  <c:f>'Covod_19 mortality'!$I$584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{5B9BBF0F-0F00-074A-A7EF-5A143121CA9D}</c15:txfldGUID>
                      <c15:f>'Covod_19 mortality'!$I$584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A-E594-524A-9A25-F45E32E688DA}"/>
                </c:ext>
              </c:extLst>
            </c:dLbl>
            <c:dLbl>
              <c:idx val="51"/>
              <c:tx>
                <c:strRef>
                  <c:f>'Covod_19 mortality'!$I$585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{13AB5686-81D1-CD49-9157-09FA220D6064}</c15:txfldGUID>
                      <c15:f>'Covod_19 mortality'!$I$585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B-E594-524A-9A25-F45E32E688DA}"/>
                </c:ext>
              </c:extLst>
            </c:dLbl>
            <c:dLbl>
              <c:idx val="52"/>
              <c:tx>
                <c:strRef>
                  <c:f>'Covod_19 mortality'!$I$586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{8A3C8E9F-8ED5-C84C-A708-A6E4CC0246DC}</c15:txfldGUID>
                      <c15:f>'Covod_19 mortality'!$I$586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C-E594-524A-9A25-F45E32E688DA}"/>
                </c:ext>
              </c:extLst>
            </c:dLbl>
            <c:dLbl>
              <c:idx val="53"/>
              <c:tx>
                <c:strRef>
                  <c:f>'Covod_19 mortality'!$I$587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{073EA6D8-ECBA-CD44-9EE8-E2B18F7661DC}</c15:txfldGUID>
                      <c15:f>'Covod_19 mortality'!$I$587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D-E594-524A-9A25-F45E32E688DA}"/>
                </c:ext>
              </c:extLst>
            </c:dLbl>
            <c:dLbl>
              <c:idx val="54"/>
              <c:tx>
                <c:strRef>
                  <c:f>'Covod_19 mortality'!$I$588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{380C6871-203A-0848-9A19-477CD39B25BE}</c15:txfldGUID>
                      <c15:f>'Covod_19 mortality'!$I$588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E-E594-524A-9A25-F45E32E688DA}"/>
                </c:ext>
              </c:extLst>
            </c:dLbl>
            <c:dLbl>
              <c:idx val="55"/>
              <c:tx>
                <c:strRef>
                  <c:f>'Covod_19 mortality'!$I$589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{E04BCD3C-EE89-3A49-B528-6C97682DF4DB}</c15:txfldGUID>
                      <c15:f>'Covod_19 mortality'!$I$589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8F-E594-524A-9A25-F45E32E688DA}"/>
                </c:ext>
              </c:extLst>
            </c:dLbl>
            <c:dLbl>
              <c:idx val="56"/>
              <c:tx>
                <c:strRef>
                  <c:f>'Covod_19 mortality'!$I$590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{7D600AE5-E1A9-C349-A8BB-41C7F4B5D891}</c15:txfldGUID>
                      <c15:f>'Covod_19 mortality'!$I$590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0-E594-524A-9A25-F45E32E688DA}"/>
                </c:ext>
              </c:extLst>
            </c:dLbl>
            <c:dLbl>
              <c:idx val="57"/>
              <c:tx>
                <c:strRef>
                  <c:f>'Covod_19 mortality'!$I$591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{58911874-E916-454D-8873-707D357C09E6}</c15:txfldGUID>
                      <c15:f>'Covod_19 mortality'!$I$591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1-E594-524A-9A25-F45E32E688DA}"/>
                </c:ext>
              </c:extLst>
            </c:dLbl>
            <c:dLbl>
              <c:idx val="58"/>
              <c:tx>
                <c:strRef>
                  <c:f>'Covod_19 mortality'!$I$592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{1BB56C6E-2121-8349-B482-0301C6F128CF}</c15:txfldGUID>
                      <c15:f>'Covod_19 mortality'!$I$592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2-E594-524A-9A25-F45E32E688DA}"/>
                </c:ext>
              </c:extLst>
            </c:dLbl>
            <c:dLbl>
              <c:idx val="59"/>
              <c:tx>
                <c:strRef>
                  <c:f>'Covod_19 mortality'!$I$593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{CFA0B218-B546-AC47-B089-84745BC630AD}</c15:txfldGUID>
                      <c15:f>'Covod_19 mortality'!$I$593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3-E594-524A-9A25-F45E32E688DA}"/>
                </c:ext>
              </c:extLst>
            </c:dLbl>
            <c:dLbl>
              <c:idx val="60"/>
              <c:tx>
                <c:strRef>
                  <c:f>'Covod_19 mortality'!$I$594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{64AB11EE-1D2A-8845-ABAE-87DEBC7D4E19}</c15:txfldGUID>
                      <c15:f>'Covod_19 mortality'!$I$594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4-E594-524A-9A25-F45E32E688DA}"/>
                </c:ext>
              </c:extLst>
            </c:dLbl>
            <c:dLbl>
              <c:idx val="61"/>
              <c:tx>
                <c:strRef>
                  <c:f>'Covod_19 mortality'!$I$595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{ABFFD2DA-FFC8-F145-8836-00D56CF49011}</c15:txfldGUID>
                      <c15:f>'Covod_19 mortality'!$I$595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5-E594-524A-9A25-F45E32E688DA}"/>
                </c:ext>
              </c:extLst>
            </c:dLbl>
            <c:dLbl>
              <c:idx val="62"/>
              <c:tx>
                <c:strRef>
                  <c:f>'Covod_19 mortality'!$I$596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{15AC8988-E2A4-D849-9F1F-043B213A590A}</c15:txfldGUID>
                      <c15:f>'Covod_19 mortality'!$I$596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6-E594-524A-9A25-F45E32E688DA}"/>
                </c:ext>
              </c:extLst>
            </c:dLbl>
            <c:dLbl>
              <c:idx val="63"/>
              <c:tx>
                <c:strRef>
                  <c:f>'Covod_19 mortality'!$I$597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{1AAFAF0D-2926-A241-B1F0-88096E6504F0}</c15:txfldGUID>
                      <c15:f>'Covod_19 mortality'!$I$597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7-E594-524A-9A25-F45E32E688DA}"/>
                </c:ext>
              </c:extLst>
            </c:dLbl>
            <c:dLbl>
              <c:idx val="64"/>
              <c:tx>
                <c:strRef>
                  <c:f>'Covod_19 mortality'!$I$598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{72E5FE53-7E1A-4F47-B549-C4A946C195C6}</c15:txfldGUID>
                      <c15:f>'Covod_19 mortality'!$I$598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8-E594-524A-9A25-F45E32E688DA}"/>
                </c:ext>
              </c:extLst>
            </c:dLbl>
            <c:dLbl>
              <c:idx val="65"/>
              <c:tx>
                <c:strRef>
                  <c:f>'Covod_19 mortality'!$I$599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{25D9F728-E33E-8648-999B-EBE1964C6CAC}</c15:txfldGUID>
                      <c15:f>'Covod_19 mortality'!$I$599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9-E594-524A-9A25-F45E32E688DA}"/>
                </c:ext>
              </c:extLst>
            </c:dLbl>
            <c:dLbl>
              <c:idx val="66"/>
              <c:tx>
                <c:strRef>
                  <c:f>'Covod_19 mortality'!$I$600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{4832019C-89FF-A242-9CC8-5F473823E028}</c15:txfldGUID>
                      <c15:f>'Covod_19 mortality'!$I$600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A-E594-524A-9A25-F45E32E688DA}"/>
                </c:ext>
              </c:extLst>
            </c:dLbl>
            <c:dLbl>
              <c:idx val="67"/>
              <c:tx>
                <c:strRef>
                  <c:f>'Covod_19 mortality'!$I$601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{C803FC03-81FF-DE42-BF93-1D996DB9E01C}</c15:txfldGUID>
                      <c15:f>'Covod_19 mortality'!$I$601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B-E594-524A-9A25-F45E32E688DA}"/>
                </c:ext>
              </c:extLst>
            </c:dLbl>
            <c:dLbl>
              <c:idx val="68"/>
              <c:tx>
                <c:strRef>
                  <c:f>'Covod_19 mortality'!$I$602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{62DE10E3-54A1-F94D-8EE0-06A06B3DBA0C}</c15:txfldGUID>
                      <c15:f>'Covod_19 mortality'!$I$602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C-E594-524A-9A25-F45E32E688DA}"/>
                </c:ext>
              </c:extLst>
            </c:dLbl>
            <c:dLbl>
              <c:idx val="69"/>
              <c:tx>
                <c:strRef>
                  <c:f>'Covod_19 mortality'!$I$603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{E5347B64-4E01-6E4C-9BFF-404C8EE1D69F}</c15:txfldGUID>
                      <c15:f>'Covod_19 mortality'!$I$603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D-E594-524A-9A25-F45E32E688DA}"/>
                </c:ext>
              </c:extLst>
            </c:dLbl>
            <c:dLbl>
              <c:idx val="70"/>
              <c:tx>
                <c:strRef>
                  <c:f>'Covod_19 mortality'!$I$604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{4D691164-B477-A647-BC98-B9A58EB250D2}</c15:txfldGUID>
                      <c15:f>'Covod_19 mortality'!$I$604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E-E594-524A-9A25-F45E32E688DA}"/>
                </c:ext>
              </c:extLst>
            </c:dLbl>
            <c:dLbl>
              <c:idx val="71"/>
              <c:tx>
                <c:strRef>
                  <c:f>'Covod_19 mortality'!$I$605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{93DF5434-4782-994B-8A0D-C953E29A15E8}</c15:txfldGUID>
                      <c15:f>'Covod_19 mortality'!$I$605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9F-E594-524A-9A25-F45E32E688DA}"/>
                </c:ext>
              </c:extLst>
            </c:dLbl>
            <c:dLbl>
              <c:idx val="72"/>
              <c:tx>
                <c:strRef>
                  <c:f>'Covod_19 mortality'!$I$606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{2187E5ED-D292-514A-AA00-662FDB893307}</c15:txfldGUID>
                      <c15:f>'Covod_19 mortality'!$I$606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0-E594-524A-9A25-F45E32E688DA}"/>
                </c:ext>
              </c:extLst>
            </c:dLbl>
            <c:dLbl>
              <c:idx val="73"/>
              <c:tx>
                <c:strRef>
                  <c:f>'Covod_19 mortality'!$I$607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{6B1F1112-610B-1C41-A074-CD263547CA70}</c15:txfldGUID>
                      <c15:f>'Covod_19 mortality'!$I$607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1-E594-524A-9A25-F45E32E688DA}"/>
                </c:ext>
              </c:extLst>
            </c:dLbl>
            <c:dLbl>
              <c:idx val="74"/>
              <c:tx>
                <c:strRef>
                  <c:f>'Covod_19 mortality'!$I$608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{29B1915E-C3E3-D34F-8086-ED73A8E05FD4}</c15:txfldGUID>
                      <c15:f>'Covod_19 mortality'!$I$608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2-E594-524A-9A25-F45E32E688DA}"/>
                </c:ext>
              </c:extLst>
            </c:dLbl>
            <c:dLbl>
              <c:idx val="75"/>
              <c:tx>
                <c:strRef>
                  <c:f>'Covod_19 mortality'!$I$609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{F00B3702-36ED-644F-B914-0622118DB275}</c15:txfldGUID>
                      <c15:f>'Covod_19 mortality'!$I$609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3-E594-524A-9A25-F45E32E688DA}"/>
                </c:ext>
              </c:extLst>
            </c:dLbl>
            <c:dLbl>
              <c:idx val="76"/>
              <c:tx>
                <c:strRef>
                  <c:f>'Covod_19 mortality'!$I$610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{89905CDE-99EE-2641-91BE-00E5EDCC60A6}</c15:txfldGUID>
                      <c15:f>'Covod_19 mortality'!$I$610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4-E594-524A-9A25-F45E32E688DA}"/>
                </c:ext>
              </c:extLst>
            </c:dLbl>
            <c:dLbl>
              <c:idx val="77"/>
              <c:tx>
                <c:strRef>
                  <c:f>'Covod_19 mortality'!$I$611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{57A605B1-46E9-FF43-800E-11AAE16C83F6}</c15:txfldGUID>
                      <c15:f>'Covod_19 mortality'!$I$611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5-E594-524A-9A25-F45E32E688DA}"/>
                </c:ext>
              </c:extLst>
            </c:dLbl>
            <c:dLbl>
              <c:idx val="78"/>
              <c:tx>
                <c:strRef>
                  <c:f>'Covod_19 mortality'!$I$612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{42F373E8-A3B2-2B41-8249-AB8091EBBF61}</c15:txfldGUID>
                      <c15:f>'Covod_19 mortality'!$I$612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6-E594-524A-9A25-F45E32E688DA}"/>
                </c:ext>
              </c:extLst>
            </c:dLbl>
            <c:dLbl>
              <c:idx val="79"/>
              <c:tx>
                <c:strRef>
                  <c:f>'Covod_19 mortality'!$I$613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{4F26D920-7467-CF4B-B459-0148B2086281}</c15:txfldGUID>
                      <c15:f>'Covod_19 mortality'!$I$613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7-E594-524A-9A25-F45E32E688DA}"/>
                </c:ext>
              </c:extLst>
            </c:dLbl>
            <c:dLbl>
              <c:idx val="80"/>
              <c:tx>
                <c:strRef>
                  <c:f>'Covod_19 mortality'!$I$614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{1997930D-81E6-0141-8661-173D8C2339A8}</c15:txfldGUID>
                      <c15:f>'Covod_19 mortality'!$I$614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8-E594-524A-9A25-F45E32E688DA}"/>
                </c:ext>
              </c:extLst>
            </c:dLbl>
            <c:dLbl>
              <c:idx val="81"/>
              <c:tx>
                <c:strRef>
                  <c:f>'Covod_19 mortality'!$I$615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{7B9E053E-96B0-7047-AB6D-E781B4490E47}</c15:txfldGUID>
                      <c15:f>'Covod_19 mortality'!$I$615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9-E594-524A-9A25-F45E32E688DA}"/>
                </c:ext>
              </c:extLst>
            </c:dLbl>
            <c:dLbl>
              <c:idx val="82"/>
              <c:tx>
                <c:strRef>
                  <c:f>'Covod_19 mortality'!$I$616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{B620B9CF-D31E-724C-9F1E-E2772FBCBB68}</c15:txfldGUID>
                      <c15:f>'Covod_19 mortality'!$I$616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A-E594-524A-9A25-F45E32E688DA}"/>
                </c:ext>
              </c:extLst>
            </c:dLbl>
            <c:dLbl>
              <c:idx val="83"/>
              <c:tx>
                <c:strRef>
                  <c:f>'Covod_19 mortality'!$I$617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{AD8E5591-F1C0-864F-8BBE-96B2631993E1}</c15:txfldGUID>
                      <c15:f>'Covod_19 mortality'!$I$617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B-E594-524A-9A25-F45E32E688DA}"/>
                </c:ext>
              </c:extLst>
            </c:dLbl>
            <c:dLbl>
              <c:idx val="84"/>
              <c:tx>
                <c:strRef>
                  <c:f>'Covod_19 mortality'!$I$618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{4627C571-1BE4-3F49-846B-E39D9599F924}</c15:txfldGUID>
                      <c15:f>'Covod_19 mortality'!$I$618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C-E594-524A-9A25-F45E32E688DA}"/>
                </c:ext>
              </c:extLst>
            </c:dLbl>
            <c:dLbl>
              <c:idx val="85"/>
              <c:tx>
                <c:strRef>
                  <c:f>'Covod_19 mortality'!$I$619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{E4809230-1292-F641-B84B-213C2815571C}</c15:txfldGUID>
                      <c15:f>'Covod_19 mortality'!$I$619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D-E594-524A-9A25-F45E32E688DA}"/>
                </c:ext>
              </c:extLst>
            </c:dLbl>
            <c:dLbl>
              <c:idx val="86"/>
              <c:tx>
                <c:strRef>
                  <c:f>'Covod_19 mortality'!$I$620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{94BF6A93-A531-974C-9003-D290FC2CA7FA}</c15:txfldGUID>
                      <c15:f>'Covod_19 mortality'!$I$620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AE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mortality'!$G$534:$G$620</c:f>
              <c:numCache>
                <c:formatCode>General</c:formatCode>
                <c:ptCount val="87"/>
                <c:pt idx="0">
                  <c:v>0.1875</c:v>
                </c:pt>
                <c:pt idx="1">
                  <c:v>0.31666666666666671</c:v>
                </c:pt>
                <c:pt idx="2">
                  <c:v>0.85416666666666674</c:v>
                </c:pt>
                <c:pt idx="3">
                  <c:v>3.0285714285714285</c:v>
                </c:pt>
                <c:pt idx="4">
                  <c:v>3.4404761904761898</c:v>
                </c:pt>
                <c:pt idx="5">
                  <c:v>2.8214285714285716</c:v>
                </c:pt>
                <c:pt idx="6">
                  <c:v>4.3214285714285721</c:v>
                </c:pt>
                <c:pt idx="7">
                  <c:v>5.3928571428571423</c:v>
                </c:pt>
                <c:pt idx="8">
                  <c:v>5.3214285714285712</c:v>
                </c:pt>
                <c:pt idx="9">
                  <c:v>4.6785714285714306</c:v>
                </c:pt>
                <c:pt idx="10">
                  <c:v>4.6428571428571423</c:v>
                </c:pt>
                <c:pt idx="11">
                  <c:v>9.178571428571427</c:v>
                </c:pt>
                <c:pt idx="12">
                  <c:v>16.785714285714288</c:v>
                </c:pt>
                <c:pt idx="13">
                  <c:v>20.607142857142854</c:v>
                </c:pt>
                <c:pt idx="14">
                  <c:v>24.285714285714285</c:v>
                </c:pt>
                <c:pt idx="15">
                  <c:v>31.214285714285715</c:v>
                </c:pt>
                <c:pt idx="16">
                  <c:v>32.249999999999993</c:v>
                </c:pt>
                <c:pt idx="17">
                  <c:v>32</c:v>
                </c:pt>
                <c:pt idx="18">
                  <c:v>36.142857142857153</c:v>
                </c:pt>
                <c:pt idx="19">
                  <c:v>44.642857142857153</c:v>
                </c:pt>
                <c:pt idx="20">
                  <c:v>59.642857142857139</c:v>
                </c:pt>
                <c:pt idx="21">
                  <c:v>66.142857142857139</c:v>
                </c:pt>
                <c:pt idx="22">
                  <c:v>64.107142857142861</c:v>
                </c:pt>
                <c:pt idx="23">
                  <c:v>63.999999999999972</c:v>
                </c:pt>
                <c:pt idx="24">
                  <c:v>54.285714285714306</c:v>
                </c:pt>
                <c:pt idx="25">
                  <c:v>52.642857142857167</c:v>
                </c:pt>
                <c:pt idx="26">
                  <c:v>66.785714285714278</c:v>
                </c:pt>
                <c:pt idx="27">
                  <c:v>65.535714285714278</c:v>
                </c:pt>
                <c:pt idx="28">
                  <c:v>60.857142857142833</c:v>
                </c:pt>
                <c:pt idx="29">
                  <c:v>50.214285714285722</c:v>
                </c:pt>
                <c:pt idx="30">
                  <c:v>22.785714285714278</c:v>
                </c:pt>
                <c:pt idx="31">
                  <c:v>12.107142857142833</c:v>
                </c:pt>
                <c:pt idx="32">
                  <c:v>14.285714285714278</c:v>
                </c:pt>
                <c:pt idx="33">
                  <c:v>-0.14285714285711038</c:v>
                </c:pt>
                <c:pt idx="34">
                  <c:v>-16.14285714285711</c:v>
                </c:pt>
                <c:pt idx="35">
                  <c:v>-19.892857142857167</c:v>
                </c:pt>
                <c:pt idx="36">
                  <c:v>-8.2857142857142776</c:v>
                </c:pt>
                <c:pt idx="37">
                  <c:v>5.25</c:v>
                </c:pt>
                <c:pt idx="38">
                  <c:v>-10.178571428571445</c:v>
                </c:pt>
                <c:pt idx="39">
                  <c:v>-15.357142857142833</c:v>
                </c:pt>
                <c:pt idx="40">
                  <c:v>2.3571428571428328</c:v>
                </c:pt>
                <c:pt idx="41">
                  <c:v>-6.5714285714285552</c:v>
                </c:pt>
                <c:pt idx="42">
                  <c:v>-19.25</c:v>
                </c:pt>
                <c:pt idx="43">
                  <c:v>-15.5</c:v>
                </c:pt>
                <c:pt idx="44">
                  <c:v>-19.714285714285666</c:v>
                </c:pt>
                <c:pt idx="45">
                  <c:v>-23.178571428571445</c:v>
                </c:pt>
                <c:pt idx="46">
                  <c:v>-27.964285714285722</c:v>
                </c:pt>
                <c:pt idx="47">
                  <c:v>-28.178571428571445</c:v>
                </c:pt>
                <c:pt idx="48">
                  <c:v>-14.285714285714278</c:v>
                </c:pt>
                <c:pt idx="49">
                  <c:v>-14.785714285714278</c:v>
                </c:pt>
                <c:pt idx="50">
                  <c:v>-28.821428571428612</c:v>
                </c:pt>
                <c:pt idx="51">
                  <c:v>-29.107142857142833</c:v>
                </c:pt>
                <c:pt idx="52">
                  <c:v>-17.214285714285722</c:v>
                </c:pt>
                <c:pt idx="53">
                  <c:v>-15.035714285714334</c:v>
                </c:pt>
                <c:pt idx="54">
                  <c:v>-22.428571428571388</c:v>
                </c:pt>
                <c:pt idx="55">
                  <c:v>-22.964285714285666</c:v>
                </c:pt>
                <c:pt idx="56">
                  <c:v>-18.892857142857167</c:v>
                </c:pt>
                <c:pt idx="57">
                  <c:v>-22.714285714285722</c:v>
                </c:pt>
                <c:pt idx="58">
                  <c:v>-25.357142857142861</c:v>
                </c:pt>
                <c:pt idx="59">
                  <c:v>-15.964285714285722</c:v>
                </c:pt>
                <c:pt idx="60">
                  <c:v>-9.6071428571428328</c:v>
                </c:pt>
                <c:pt idx="61">
                  <c:v>-13.035714285714306</c:v>
                </c:pt>
                <c:pt idx="62">
                  <c:v>-17.392857142857167</c:v>
                </c:pt>
                <c:pt idx="63">
                  <c:v>-22.107142857142833</c:v>
                </c:pt>
                <c:pt idx="64">
                  <c:v>-16.892857142857139</c:v>
                </c:pt>
                <c:pt idx="65">
                  <c:v>-3.4285714285714448</c:v>
                </c:pt>
                <c:pt idx="66">
                  <c:v>-4.4285714285714164</c:v>
                </c:pt>
                <c:pt idx="67">
                  <c:v>-10</c:v>
                </c:pt>
                <c:pt idx="68">
                  <c:v>-12.321428571428584</c:v>
                </c:pt>
                <c:pt idx="69">
                  <c:v>-15.5</c:v>
                </c:pt>
                <c:pt idx="70">
                  <c:v>-12.285714285714278</c:v>
                </c:pt>
                <c:pt idx="71">
                  <c:v>-12.214285714285722</c:v>
                </c:pt>
                <c:pt idx="72">
                  <c:v>-16.321428571428584</c:v>
                </c:pt>
                <c:pt idx="73">
                  <c:v>-11.75</c:v>
                </c:pt>
                <c:pt idx="74">
                  <c:v>-19.321428571428555</c:v>
                </c:pt>
                <c:pt idx="75">
                  <c:v>-28.999999999999986</c:v>
                </c:pt>
                <c:pt idx="76">
                  <c:v>-9.7857142857142918</c:v>
                </c:pt>
                <c:pt idx="77">
                  <c:v>3.5714285714285694</c:v>
                </c:pt>
                <c:pt idx="78">
                  <c:v>-2.9285714285714306</c:v>
                </c:pt>
                <c:pt idx="79">
                  <c:v>-5.9285714285714306</c:v>
                </c:pt>
                <c:pt idx="80">
                  <c:v>-3.0357142857142776</c:v>
                </c:pt>
                <c:pt idx="81">
                  <c:v>9.0535714285714306</c:v>
                </c:pt>
                <c:pt idx="82">
                  <c:v>8.2928571428571445</c:v>
                </c:pt>
                <c:pt idx="83">
                  <c:v>-18.25</c:v>
                </c:pt>
                <c:pt idx="84">
                  <c:v>-38.066666666666677</c:v>
                </c:pt>
                <c:pt idx="85">
                  <c:v>-42.875</c:v>
                </c:pt>
                <c:pt idx="86">
                  <c:v>-43.666666666666657</c:v>
                </c:pt>
              </c:numCache>
            </c:numRef>
          </c:xVal>
          <c:yVal>
            <c:numRef>
              <c:f>'Covod_19 mortality'!$H$534:$H$620</c:f>
              <c:numCache>
                <c:formatCode>General</c:formatCode>
                <c:ptCount val="87"/>
                <c:pt idx="0">
                  <c:v>0.66666666666666663</c:v>
                </c:pt>
                <c:pt idx="1">
                  <c:v>1.125</c:v>
                </c:pt>
                <c:pt idx="2">
                  <c:v>1.3</c:v>
                </c:pt>
                <c:pt idx="3">
                  <c:v>2.8333333333333335</c:v>
                </c:pt>
                <c:pt idx="4">
                  <c:v>7.3571428571428568</c:v>
                </c:pt>
                <c:pt idx="5">
                  <c:v>9.7142857142857135</c:v>
                </c:pt>
                <c:pt idx="6">
                  <c:v>13</c:v>
                </c:pt>
                <c:pt idx="7">
                  <c:v>18.357142857142858</c:v>
                </c:pt>
                <c:pt idx="8">
                  <c:v>23.785714285714285</c:v>
                </c:pt>
                <c:pt idx="9">
                  <c:v>29</c:v>
                </c:pt>
                <c:pt idx="10">
                  <c:v>33.142857142857146</c:v>
                </c:pt>
                <c:pt idx="11">
                  <c:v>38.285714285714285</c:v>
                </c:pt>
                <c:pt idx="12">
                  <c:v>51.5</c:v>
                </c:pt>
                <c:pt idx="13">
                  <c:v>71.857142857142861</c:v>
                </c:pt>
                <c:pt idx="14">
                  <c:v>92.714285714285708</c:v>
                </c:pt>
                <c:pt idx="15">
                  <c:v>120.42857142857143</c:v>
                </c:pt>
                <c:pt idx="16">
                  <c:v>155.14285714285714</c:v>
                </c:pt>
                <c:pt idx="17">
                  <c:v>184.92857142857142</c:v>
                </c:pt>
                <c:pt idx="18">
                  <c:v>219.14285714285714</c:v>
                </c:pt>
                <c:pt idx="19">
                  <c:v>257.21428571428572</c:v>
                </c:pt>
                <c:pt idx="20">
                  <c:v>308.42857142857144</c:v>
                </c:pt>
                <c:pt idx="21">
                  <c:v>376.5</c:v>
                </c:pt>
                <c:pt idx="22">
                  <c:v>440.71428571428572</c:v>
                </c:pt>
                <c:pt idx="23">
                  <c:v>504.71428571428572</c:v>
                </c:pt>
                <c:pt idx="24">
                  <c:v>568.71428571428567</c:v>
                </c:pt>
                <c:pt idx="25">
                  <c:v>613.28571428571433</c:v>
                </c:pt>
                <c:pt idx="26">
                  <c:v>674</c:v>
                </c:pt>
                <c:pt idx="27">
                  <c:v>746.85714285714289</c:v>
                </c:pt>
                <c:pt idx="28">
                  <c:v>805.07142857142856</c:v>
                </c:pt>
                <c:pt idx="29">
                  <c:v>868.57142857142856</c:v>
                </c:pt>
                <c:pt idx="30">
                  <c:v>905.5</c:v>
                </c:pt>
                <c:pt idx="31">
                  <c:v>914.14285714285711</c:v>
                </c:pt>
                <c:pt idx="32">
                  <c:v>929.71428571428567</c:v>
                </c:pt>
                <c:pt idx="33">
                  <c:v>942.71428571428567</c:v>
                </c:pt>
                <c:pt idx="34">
                  <c:v>929.42857142857144</c:v>
                </c:pt>
                <c:pt idx="35">
                  <c:v>910.42857142857144</c:v>
                </c:pt>
                <c:pt idx="36">
                  <c:v>889.64285714285711</c:v>
                </c:pt>
                <c:pt idx="37">
                  <c:v>893.85714285714289</c:v>
                </c:pt>
                <c:pt idx="38">
                  <c:v>900.14285714285711</c:v>
                </c:pt>
                <c:pt idx="39">
                  <c:v>873.5</c:v>
                </c:pt>
                <c:pt idx="40">
                  <c:v>869.42857142857144</c:v>
                </c:pt>
                <c:pt idx="41">
                  <c:v>878.21428571428567</c:v>
                </c:pt>
                <c:pt idx="42">
                  <c:v>856.28571428571433</c:v>
                </c:pt>
                <c:pt idx="43">
                  <c:v>839.71428571428567</c:v>
                </c:pt>
                <c:pt idx="44">
                  <c:v>825.28571428571433</c:v>
                </c:pt>
                <c:pt idx="45">
                  <c:v>800.28571428571433</c:v>
                </c:pt>
                <c:pt idx="46">
                  <c:v>778.92857142857144</c:v>
                </c:pt>
                <c:pt idx="47">
                  <c:v>744.35714285714289</c:v>
                </c:pt>
                <c:pt idx="48">
                  <c:v>722.57142857142856</c:v>
                </c:pt>
                <c:pt idx="49">
                  <c:v>715.78571428571433</c:v>
                </c:pt>
                <c:pt idx="50">
                  <c:v>693</c:v>
                </c:pt>
                <c:pt idx="51">
                  <c:v>658.14285714285711</c:v>
                </c:pt>
                <c:pt idx="52">
                  <c:v>634.78571428571433</c:v>
                </c:pt>
                <c:pt idx="53">
                  <c:v>623.71428571428567</c:v>
                </c:pt>
                <c:pt idx="54">
                  <c:v>604.71428571428567</c:v>
                </c:pt>
                <c:pt idx="55">
                  <c:v>578.85714285714289</c:v>
                </c:pt>
                <c:pt idx="56">
                  <c:v>558.78571428571433</c:v>
                </c:pt>
                <c:pt idx="57">
                  <c:v>541.07142857142856</c:v>
                </c:pt>
                <c:pt idx="58">
                  <c:v>513.35714285714289</c:v>
                </c:pt>
                <c:pt idx="59">
                  <c:v>490.35714285714283</c:v>
                </c:pt>
                <c:pt idx="60">
                  <c:v>481.42857142857144</c:v>
                </c:pt>
                <c:pt idx="61">
                  <c:v>471.14285714285717</c:v>
                </c:pt>
                <c:pt idx="62">
                  <c:v>455.35714285714283</c:v>
                </c:pt>
                <c:pt idx="63">
                  <c:v>436.35714285714283</c:v>
                </c:pt>
                <c:pt idx="64">
                  <c:v>411.14285714285717</c:v>
                </c:pt>
                <c:pt idx="65">
                  <c:v>402.57142857142856</c:v>
                </c:pt>
                <c:pt idx="66">
                  <c:v>404.28571428571428</c:v>
                </c:pt>
                <c:pt idx="67">
                  <c:v>393.71428571428572</c:v>
                </c:pt>
                <c:pt idx="68">
                  <c:v>384.28571428571428</c:v>
                </c:pt>
                <c:pt idx="69">
                  <c:v>369.07142857142856</c:v>
                </c:pt>
                <c:pt idx="70">
                  <c:v>353.28571428571428</c:v>
                </c:pt>
                <c:pt idx="71">
                  <c:v>344.5</c:v>
                </c:pt>
                <c:pt idx="72">
                  <c:v>328.85714285714283</c:v>
                </c:pt>
                <c:pt idx="73">
                  <c:v>311.85714285714283</c:v>
                </c:pt>
                <c:pt idx="74">
                  <c:v>305.35714285714283</c:v>
                </c:pt>
                <c:pt idx="75">
                  <c:v>273.21428571428572</c:v>
                </c:pt>
                <c:pt idx="76">
                  <c:v>247.35714285714286</c:v>
                </c:pt>
                <c:pt idx="77">
                  <c:v>253.64285714285714</c:v>
                </c:pt>
                <c:pt idx="78">
                  <c:v>254.5</c:v>
                </c:pt>
                <c:pt idx="79">
                  <c:v>247.78571428571428</c:v>
                </c:pt>
                <c:pt idx="80">
                  <c:v>242.64285714285714</c:v>
                </c:pt>
                <c:pt idx="81">
                  <c:v>241.71428571428572</c:v>
                </c:pt>
                <c:pt idx="82">
                  <c:v>260.75</c:v>
                </c:pt>
                <c:pt idx="83">
                  <c:v>258.3</c:v>
                </c:pt>
                <c:pt idx="84">
                  <c:v>224.25</c:v>
                </c:pt>
                <c:pt idx="85">
                  <c:v>182.16666666666666</c:v>
                </c:pt>
                <c:pt idx="86">
                  <c:v>138.5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AF-E594-524A-9A25-F45E32E688DA}"/>
            </c:ext>
          </c:extLst>
        </c:ser>
        <c:ser>
          <c:idx val="0"/>
          <c:order val="5"/>
          <c:tx>
            <c:v>USA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{C514DC50-05E5-2142-A825-9CE5FF3634D6}</c15:txfldGUID>
                      <c15:f>'Covod_19 mortality'!$I$444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0-E594-524A-9A25-F45E32E688DA}"/>
                </c:ext>
              </c:extLst>
            </c:dLbl>
            <c:dLbl>
              <c:idx val="1"/>
              <c:tx>
                <c:strRef>
                  <c:f>'Covod_19 mortality'!$I$445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{9707EAF9-58FF-FD4C-A82F-14E154707153}</c15:txfldGUID>
                      <c15:f>'Covod_19 mortality'!$I$445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1-E594-524A-9A25-F45E32E688DA}"/>
                </c:ext>
              </c:extLst>
            </c:dLbl>
            <c:dLbl>
              <c:idx val="2"/>
              <c:tx>
                <c:strRef>
                  <c:f>'Covod_19 mortality'!$I$446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{C681869F-FF33-C843-AA47-352355C84F59}</c15:txfldGUID>
                      <c15:f>'Covod_19 mortality'!$I$446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2-E594-524A-9A25-F45E32E688DA}"/>
                </c:ext>
              </c:extLst>
            </c:dLbl>
            <c:dLbl>
              <c:idx val="3"/>
              <c:tx>
                <c:strRef>
                  <c:f>'Covod_19 mortality'!$I$447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{D477AF81-722F-F945-BCB5-1CD0365BE592}</c15:txfldGUID>
                      <c15:f>'Covod_19 mortality'!$I$447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3-E594-524A-9A25-F45E32E688DA}"/>
                </c:ext>
              </c:extLst>
            </c:dLbl>
            <c:dLbl>
              <c:idx val="4"/>
              <c:tx>
                <c:strRef>
                  <c:f>'Covod_19 mortality'!$I$448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{315F177E-EBE8-EC44-8A93-8679BFB0D04B}</c15:txfldGUID>
                      <c15:f>'Covod_19 mortality'!$I$448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4-E594-524A-9A25-F45E32E688DA}"/>
                </c:ext>
              </c:extLst>
            </c:dLbl>
            <c:dLbl>
              <c:idx val="5"/>
              <c:tx>
                <c:strRef>
                  <c:f>'Covod_19 mortality'!$I$449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{B94B4D3D-0264-E84F-82B3-3FF8533D4E14}</c15:txfldGUID>
                      <c15:f>'Covod_19 mortality'!$I$449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5-E594-524A-9A25-F45E32E688DA}"/>
                </c:ext>
              </c:extLst>
            </c:dLbl>
            <c:dLbl>
              <c:idx val="6"/>
              <c:tx>
                <c:strRef>
                  <c:f>'Covod_19 mortality'!$I$450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{87087728-3D0D-7444-B8C3-2DB25264BE79}</c15:txfldGUID>
                      <c15:f>'Covod_19 mortality'!$I$450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6-E594-524A-9A25-F45E32E688DA}"/>
                </c:ext>
              </c:extLst>
            </c:dLbl>
            <c:dLbl>
              <c:idx val="7"/>
              <c:tx>
                <c:strRef>
                  <c:f>'Covod_19 mortality'!$I$451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{CE95423C-E5AE-3240-98CA-5BD518A632BA}</c15:txfldGUID>
                      <c15:f>'Covod_19 mortality'!$I$451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7-E594-524A-9A25-F45E32E688DA}"/>
                </c:ext>
              </c:extLst>
            </c:dLbl>
            <c:dLbl>
              <c:idx val="8"/>
              <c:tx>
                <c:strRef>
                  <c:f>'Covod_19 mortality'!$I$452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{757B2E20-3A8C-1346-898A-C805ACC96A6F}</c15:txfldGUID>
                      <c15:f>'Covod_19 mortality'!$I$452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8-E594-524A-9A25-F45E32E688DA}"/>
                </c:ext>
              </c:extLst>
            </c:dLbl>
            <c:dLbl>
              <c:idx val="9"/>
              <c:tx>
                <c:strRef>
                  <c:f>'Covod_19 mortality'!$I$453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{760F1AE2-BD61-3447-9E7B-BE4091E12206}</c15:txfldGUID>
                      <c15:f>'Covod_19 mortality'!$I$453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9-E594-524A-9A25-F45E32E688DA}"/>
                </c:ext>
              </c:extLst>
            </c:dLbl>
            <c:dLbl>
              <c:idx val="10"/>
              <c:tx>
                <c:strRef>
                  <c:f>'Covod_19 mortality'!$I$454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{CCF6FB31-1839-C64E-8E02-63C0920C066C}</c15:txfldGUID>
                      <c15:f>'Covod_19 mortality'!$I$454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A-E594-524A-9A25-F45E32E688DA}"/>
                </c:ext>
              </c:extLst>
            </c:dLbl>
            <c:dLbl>
              <c:idx val="11"/>
              <c:tx>
                <c:strRef>
                  <c:f>'Covod_19 mortality'!$I$455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{4CDC3C2C-0834-E249-AFAE-4CFDAB8ECE6A}</c15:txfldGUID>
                      <c15:f>'Covod_19 mortality'!$I$455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B-E594-524A-9A25-F45E32E688DA}"/>
                </c:ext>
              </c:extLst>
            </c:dLbl>
            <c:dLbl>
              <c:idx val="12"/>
              <c:tx>
                <c:strRef>
                  <c:f>'Covod_19 mortality'!$I$456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{AB4B40BC-C1BF-A141-B81D-D6709FD48E1C}</c15:txfldGUID>
                      <c15:f>'Covod_19 mortality'!$I$456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C-E594-524A-9A25-F45E32E688DA}"/>
                </c:ext>
              </c:extLst>
            </c:dLbl>
            <c:dLbl>
              <c:idx val="13"/>
              <c:tx>
                <c:strRef>
                  <c:f>'Covod_19 mortality'!$I$457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{623BF4B2-35E7-C04A-A51C-7557D3066F51}</c15:txfldGUID>
                      <c15:f>'Covod_19 mortality'!$I$457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D-E594-524A-9A25-F45E32E688DA}"/>
                </c:ext>
              </c:extLst>
            </c:dLbl>
            <c:dLbl>
              <c:idx val="14"/>
              <c:tx>
                <c:strRef>
                  <c:f>'Covod_19 mortality'!$I$458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{D9F20647-134A-C849-843C-4CD71149CF03}</c15:txfldGUID>
                      <c15:f>'Covod_19 mortality'!$I$458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E-E594-524A-9A25-F45E32E688DA}"/>
                </c:ext>
              </c:extLst>
            </c:dLbl>
            <c:dLbl>
              <c:idx val="15"/>
              <c:tx>
                <c:strRef>
                  <c:f>'Covod_19 mortality'!$I$459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{731EE3E5-5AF9-F646-9BDE-8EA43B591B8C}</c15:txfldGUID>
                      <c15:f>'Covod_19 mortality'!$I$459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BF-E594-524A-9A25-F45E32E688DA}"/>
                </c:ext>
              </c:extLst>
            </c:dLbl>
            <c:dLbl>
              <c:idx val="16"/>
              <c:tx>
                <c:strRef>
                  <c:f>'Covod_19 mortality'!$I$460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{7B5555D5-3A1D-E048-8756-510C1E4077F0}</c15:txfldGUID>
                      <c15:f>'Covod_19 mortality'!$I$460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0-E594-524A-9A25-F45E32E688DA}"/>
                </c:ext>
              </c:extLst>
            </c:dLbl>
            <c:dLbl>
              <c:idx val="17"/>
              <c:tx>
                <c:strRef>
                  <c:f>'Covod_19 mortality'!$I$461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{CB42715A-4D1D-3445-9053-EE38840CD1A3}</c15:txfldGUID>
                      <c15:f>'Covod_19 mortality'!$I$461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1-E594-524A-9A25-F45E32E688DA}"/>
                </c:ext>
              </c:extLst>
            </c:dLbl>
            <c:dLbl>
              <c:idx val="18"/>
              <c:tx>
                <c:strRef>
                  <c:f>'Covod_19 mortality'!$I$462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{6E2D0E58-EE9E-FB47-A1C2-CC792584A39B}</c15:txfldGUID>
                      <c15:f>'Covod_19 mortality'!$I$462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2-E594-524A-9A25-F45E32E688DA}"/>
                </c:ext>
              </c:extLst>
            </c:dLbl>
            <c:dLbl>
              <c:idx val="19"/>
              <c:tx>
                <c:strRef>
                  <c:f>'Covod_19 mortality'!$I$463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{C331D5F1-A083-7B4D-A779-9954AC08601F}</c15:txfldGUID>
                      <c15:f>'Covod_19 mortality'!$I$463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3-E594-524A-9A25-F45E32E688DA}"/>
                </c:ext>
              </c:extLst>
            </c:dLbl>
            <c:dLbl>
              <c:idx val="20"/>
              <c:tx>
                <c:strRef>
                  <c:f>'Covod_19 mortality'!$I$464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{32882939-DA3C-E74A-8BE9-7F2E1DF853AF}</c15:txfldGUID>
                      <c15:f>'Covod_19 mortality'!$I$464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4-E594-524A-9A25-F45E32E688DA}"/>
                </c:ext>
              </c:extLst>
            </c:dLbl>
            <c:dLbl>
              <c:idx val="21"/>
              <c:tx>
                <c:strRef>
                  <c:f>'Covod_19 mortality'!$I$465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{5DC24D3C-B551-9E4B-9337-58060B08C9F9}</c15:txfldGUID>
                      <c15:f>'Covod_19 mortality'!$I$465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5-E594-524A-9A25-F45E32E688DA}"/>
                </c:ext>
              </c:extLst>
            </c:dLbl>
            <c:dLbl>
              <c:idx val="22"/>
              <c:tx>
                <c:strRef>
                  <c:f>'Covod_19 mortality'!$I$466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{658C25B7-B8E8-0C4B-8F91-AC7D5FC1C6B1}</c15:txfldGUID>
                      <c15:f>'Covod_19 mortality'!$I$466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6-E594-524A-9A25-F45E32E688DA}"/>
                </c:ext>
              </c:extLst>
            </c:dLbl>
            <c:dLbl>
              <c:idx val="23"/>
              <c:tx>
                <c:strRef>
                  <c:f>'Covod_19 mortality'!$I$467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{4BA7088F-CB40-1649-B222-E9A00441485F}</c15:txfldGUID>
                      <c15:f>'Covod_19 mortality'!$I$467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7-E594-524A-9A25-F45E32E688DA}"/>
                </c:ext>
              </c:extLst>
            </c:dLbl>
            <c:dLbl>
              <c:idx val="24"/>
              <c:tx>
                <c:strRef>
                  <c:f>'Covod_19 mortality'!$I$468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{380DE00E-45CC-3843-B763-DD9BB5AA67E6}</c15:txfldGUID>
                      <c15:f>'Covod_19 mortality'!$I$468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8-E594-524A-9A25-F45E32E688DA}"/>
                </c:ext>
              </c:extLst>
            </c:dLbl>
            <c:dLbl>
              <c:idx val="25"/>
              <c:tx>
                <c:strRef>
                  <c:f>'Covod_19 mortality'!$I$469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{27E4D65E-E518-B247-90CF-4F9B24256293}</c15:txfldGUID>
                      <c15:f>'Covod_19 mortality'!$I$469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9-E594-524A-9A25-F45E32E688DA}"/>
                </c:ext>
              </c:extLst>
            </c:dLbl>
            <c:dLbl>
              <c:idx val="26"/>
              <c:tx>
                <c:strRef>
                  <c:f>'Covod_19 mortality'!$I$470</c:f>
                  <c:strCache>
                    <c:ptCount val="1"/>
                    <c:pt idx="0">
                      <c:v>01-Apr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{7C094D48-476E-8C45-AB5B-535E147DC210}</c15:txfldGUID>
                      <c15:f>'Covod_19 mortality'!$I$470</c15:f>
                      <c15:dlblFieldTableCache>
                        <c:ptCount val="1"/>
                        <c:pt idx="0">
                          <c:v>01-Apr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A-E594-524A-9A25-F45E32E688DA}"/>
                </c:ext>
              </c:extLst>
            </c:dLbl>
            <c:dLbl>
              <c:idx val="27"/>
              <c:tx>
                <c:strRef>
                  <c:f>'Covod_19 mortality'!$I$471</c:f>
                  <c:strCache>
                    <c:ptCount val="1"/>
                    <c:pt idx="0">
                      <c:v>02-Apr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{9A0AD6DE-7D7D-2148-8E11-4420D5BA22CB}</c15:txfldGUID>
                      <c15:f>'Covod_19 mortality'!$I$471</c15:f>
                      <c15:dlblFieldTableCache>
                        <c:ptCount val="1"/>
                        <c:pt idx="0">
                          <c:v>02-Apr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B-E594-524A-9A25-F45E32E688DA}"/>
                </c:ext>
              </c:extLst>
            </c:dLbl>
            <c:dLbl>
              <c:idx val="28"/>
              <c:tx>
                <c:strRef>
                  <c:f>'Covod_19 mortality'!$I$472</c:f>
                  <c:strCache>
                    <c:ptCount val="1"/>
                    <c:pt idx="0">
                      <c:v>03-Apr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{09513771-BDB4-0842-A8AC-9312D8074D27}</c15:txfldGUID>
                      <c15:f>'Covod_19 mortality'!$I$472</c15:f>
                      <c15:dlblFieldTableCache>
                        <c:ptCount val="1"/>
                        <c:pt idx="0">
                          <c:v>03-Apr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C-E594-524A-9A25-F45E32E688DA}"/>
                </c:ext>
              </c:extLst>
            </c:dLbl>
            <c:dLbl>
              <c:idx val="29"/>
              <c:tx>
                <c:strRef>
                  <c:f>'Covod_19 mortality'!$I$473</c:f>
                  <c:strCache>
                    <c:ptCount val="1"/>
                    <c:pt idx="0">
                      <c:v>04-Apr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{5E01CE18-7DEB-6940-B6FC-92FD1E25E5C8}</c15:txfldGUID>
                      <c15:f>'Covod_19 mortality'!$I$473</c15:f>
                      <c15:dlblFieldTableCache>
                        <c:ptCount val="1"/>
                        <c:pt idx="0">
                          <c:v>04-Apr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D-E594-524A-9A25-F45E32E688DA}"/>
                </c:ext>
              </c:extLst>
            </c:dLbl>
            <c:dLbl>
              <c:idx val="30"/>
              <c:tx>
                <c:strRef>
                  <c:f>'Covod_19 mortality'!$I$474</c:f>
                  <c:strCache>
                    <c:ptCount val="1"/>
                    <c:pt idx="0">
                      <c:v>05-Apr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{705493CC-9068-434A-B05D-6975668B61D8}</c15:txfldGUID>
                      <c15:f>'Covod_19 mortality'!$I$474</c15:f>
                      <c15:dlblFieldTableCache>
                        <c:ptCount val="1"/>
                        <c:pt idx="0">
                          <c:v>05-Apr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E-E594-524A-9A25-F45E32E688DA}"/>
                </c:ext>
              </c:extLst>
            </c:dLbl>
            <c:dLbl>
              <c:idx val="31"/>
              <c:tx>
                <c:strRef>
                  <c:f>'Covod_19 mortality'!$I$475</c:f>
                  <c:strCache>
                    <c:ptCount val="1"/>
                    <c:pt idx="0">
                      <c:v>06-Apr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{2EABEF39-C1FF-C641-BA0A-3BEFF67AAA37}</c15:txfldGUID>
                      <c15:f>'Covod_19 mortality'!$I$475</c15:f>
                      <c15:dlblFieldTableCache>
                        <c:ptCount val="1"/>
                        <c:pt idx="0">
                          <c:v>06-Apr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CF-E594-524A-9A25-F45E32E688DA}"/>
                </c:ext>
              </c:extLst>
            </c:dLbl>
            <c:dLbl>
              <c:idx val="32"/>
              <c:tx>
                <c:strRef>
                  <c:f>'Covod_19 mortality'!$I$476</c:f>
                  <c:strCache>
                    <c:ptCount val="1"/>
                    <c:pt idx="0">
                      <c:v>07-Apr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{AF336679-3E0D-BE4A-A0CD-C8D87E352844}</c15:txfldGUID>
                      <c15:f>'Covod_19 mortality'!$I$476</c15:f>
                      <c15:dlblFieldTableCache>
                        <c:ptCount val="1"/>
                        <c:pt idx="0">
                          <c:v>07-Apr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0-E594-524A-9A25-F45E32E688DA}"/>
                </c:ext>
              </c:extLst>
            </c:dLbl>
            <c:dLbl>
              <c:idx val="33"/>
              <c:tx>
                <c:strRef>
                  <c:f>'Covod_19 mortality'!$I$477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{3B0EFF9E-4A1C-034E-B8BF-A18DF331886C}</c15:txfldGUID>
                      <c15:f>'Covod_19 mortality'!$I$477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1-E594-524A-9A25-F45E32E688DA}"/>
                </c:ext>
              </c:extLst>
            </c:dLbl>
            <c:dLbl>
              <c:idx val="34"/>
              <c:tx>
                <c:strRef>
                  <c:f>'Covod_19 mortality'!$I$478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{682957F3-C166-014D-9D35-90089C73119E}</c15:txfldGUID>
                      <c15:f>'Covod_19 mortality'!$I$478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2-E594-524A-9A25-F45E32E688DA}"/>
                </c:ext>
              </c:extLst>
            </c:dLbl>
            <c:dLbl>
              <c:idx val="35"/>
              <c:tx>
                <c:strRef>
                  <c:f>'Covod_19 mortality'!$I$479</c:f>
                  <c:strCache>
                    <c:ptCount val="1"/>
                    <c:pt idx="0">
                      <c:v>10-Apr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{A6C34D69-D424-5044-9595-1E870F646059}</c15:txfldGUID>
                      <c15:f>'Covod_19 mortality'!$I$479</c15:f>
                      <c15:dlblFieldTableCache>
                        <c:ptCount val="1"/>
                        <c:pt idx="0">
                          <c:v>10-Apr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3-E594-524A-9A25-F45E32E688DA}"/>
                </c:ext>
              </c:extLst>
            </c:dLbl>
            <c:dLbl>
              <c:idx val="36"/>
              <c:tx>
                <c:strRef>
                  <c:f>'Covod_19 mortality'!$I$480</c:f>
                  <c:strCache>
                    <c:ptCount val="1"/>
                    <c:pt idx="0">
                      <c:v>11-Apr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{58C262D6-8D09-FC48-8782-EBFBCB3EB5F2}</c15:txfldGUID>
                      <c15:f>'Covod_19 mortality'!$I$480</c15:f>
                      <c15:dlblFieldTableCache>
                        <c:ptCount val="1"/>
                        <c:pt idx="0">
                          <c:v>11-Apr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4-E594-524A-9A25-F45E32E688DA}"/>
                </c:ext>
              </c:extLst>
            </c:dLbl>
            <c:dLbl>
              <c:idx val="37"/>
              <c:tx>
                <c:strRef>
                  <c:f>'Covod_19 mortality'!$I$481</c:f>
                  <c:strCache>
                    <c:ptCount val="1"/>
                    <c:pt idx="0">
                      <c:v>12-Apr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{49B6F3FC-7398-C846-87E1-C0E018F2BD6D}</c15:txfldGUID>
                      <c15:f>'Covod_19 mortality'!$I$481</c15:f>
                      <c15:dlblFieldTableCache>
                        <c:ptCount val="1"/>
                        <c:pt idx="0">
                          <c:v>12-Apr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5-E594-524A-9A25-F45E32E688DA}"/>
                </c:ext>
              </c:extLst>
            </c:dLbl>
            <c:dLbl>
              <c:idx val="38"/>
              <c:tx>
                <c:strRef>
                  <c:f>'Covod_19 mortality'!$I$482</c:f>
                  <c:strCache>
                    <c:ptCount val="1"/>
                    <c:pt idx="0">
                      <c:v>13-Apr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{D6649AED-BA38-1640-B62E-6E72C754B757}</c15:txfldGUID>
                      <c15:f>'Covod_19 mortality'!$I$482</c15:f>
                      <c15:dlblFieldTableCache>
                        <c:ptCount val="1"/>
                        <c:pt idx="0">
                          <c:v>13-Apr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6-E594-524A-9A25-F45E32E688DA}"/>
                </c:ext>
              </c:extLst>
            </c:dLbl>
            <c:dLbl>
              <c:idx val="39"/>
              <c:tx>
                <c:strRef>
                  <c:f>'Covod_19 mortality'!$I$483</c:f>
                  <c:strCache>
                    <c:ptCount val="1"/>
                    <c:pt idx="0">
                      <c:v>14-Apr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{03DC6676-4BCC-8A48-9B04-CC4BF36A48C6}</c15:txfldGUID>
                      <c15:f>'Covod_19 mortality'!$I$483</c15:f>
                      <c15:dlblFieldTableCache>
                        <c:ptCount val="1"/>
                        <c:pt idx="0">
                          <c:v>14-Apr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7-E594-524A-9A25-F45E32E688DA}"/>
                </c:ext>
              </c:extLst>
            </c:dLbl>
            <c:dLbl>
              <c:idx val="40"/>
              <c:tx>
                <c:strRef>
                  <c:f>'Covod_19 mortality'!$I$484</c:f>
                  <c:strCache>
                    <c:ptCount val="1"/>
                    <c:pt idx="0">
                      <c:v>15-Apr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{BBD88470-653C-A544-B455-1B7EF320050F}</c15:txfldGUID>
                      <c15:f>'Covod_19 mortality'!$I$484</c15:f>
                      <c15:dlblFieldTableCache>
                        <c:ptCount val="1"/>
                        <c:pt idx="0">
                          <c:v>15-Apr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8-E594-524A-9A25-F45E32E688DA}"/>
                </c:ext>
              </c:extLst>
            </c:dLbl>
            <c:dLbl>
              <c:idx val="41"/>
              <c:tx>
                <c:strRef>
                  <c:f>'Covod_19 mortality'!$I$485</c:f>
                  <c:strCache>
                    <c:ptCount val="1"/>
                    <c:pt idx="0">
                      <c:v>16-Apr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{7BE16E4F-D03A-7641-B513-D8246DBEC07F}</c15:txfldGUID>
                      <c15:f>'Covod_19 mortality'!$I$485</c15:f>
                      <c15:dlblFieldTableCache>
                        <c:ptCount val="1"/>
                        <c:pt idx="0">
                          <c:v>16-Apr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9-E594-524A-9A25-F45E32E688DA}"/>
                </c:ext>
              </c:extLst>
            </c:dLbl>
            <c:dLbl>
              <c:idx val="42"/>
              <c:tx>
                <c:strRef>
                  <c:f>'Covod_19 mortality'!$I$486</c:f>
                  <c:strCache>
                    <c:ptCount val="1"/>
                    <c:pt idx="0">
                      <c:v>17-Apr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{1E472042-ABFA-8449-A6BA-75034893327F}</c15:txfldGUID>
                      <c15:f>'Covod_19 mortality'!$I$486</c15:f>
                      <c15:dlblFieldTableCache>
                        <c:ptCount val="1"/>
                        <c:pt idx="0">
                          <c:v>17-Apr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A-E594-524A-9A25-F45E32E688DA}"/>
                </c:ext>
              </c:extLst>
            </c:dLbl>
            <c:dLbl>
              <c:idx val="43"/>
              <c:tx>
                <c:strRef>
                  <c:f>'Covod_19 mortality'!$I$487</c:f>
                  <c:strCache>
                    <c:ptCount val="1"/>
                    <c:pt idx="0">
                      <c:v>18-Apr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{7AE693F1-98E8-5C42-A2C7-14D50A90A21A}</c15:txfldGUID>
                      <c15:f>'Covod_19 mortality'!$I$487</c15:f>
                      <c15:dlblFieldTableCache>
                        <c:ptCount val="1"/>
                        <c:pt idx="0">
                          <c:v>18-Apr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B-E594-524A-9A25-F45E32E688DA}"/>
                </c:ext>
              </c:extLst>
            </c:dLbl>
            <c:dLbl>
              <c:idx val="44"/>
              <c:tx>
                <c:strRef>
                  <c:f>'Covod_19 mortality'!$I$488</c:f>
                  <c:strCache>
                    <c:ptCount val="1"/>
                    <c:pt idx="0">
                      <c:v>19-Apr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{FC99CD42-C627-0B4F-A155-95909321CEE3}</c15:txfldGUID>
                      <c15:f>'Covod_19 mortality'!$I$488</c15:f>
                      <c15:dlblFieldTableCache>
                        <c:ptCount val="1"/>
                        <c:pt idx="0">
                          <c:v>19-Apr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C-E594-524A-9A25-F45E32E688DA}"/>
                </c:ext>
              </c:extLst>
            </c:dLbl>
            <c:dLbl>
              <c:idx val="45"/>
              <c:tx>
                <c:strRef>
                  <c:f>'Covod_19 mortality'!$I$489</c:f>
                  <c:strCache>
                    <c:ptCount val="1"/>
                    <c:pt idx="0">
                      <c:v>20-Apr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{A5F308A3-FBD4-314F-897C-870C8AF28EDC}</c15:txfldGUID>
                      <c15:f>'Covod_19 mortality'!$I$489</c15:f>
                      <c15:dlblFieldTableCache>
                        <c:ptCount val="1"/>
                        <c:pt idx="0">
                          <c:v>20-Apr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D-E594-524A-9A25-F45E32E688DA}"/>
                </c:ext>
              </c:extLst>
            </c:dLbl>
            <c:dLbl>
              <c:idx val="46"/>
              <c:tx>
                <c:strRef>
                  <c:f>'Covod_19 mortality'!$I$490</c:f>
                  <c:strCache>
                    <c:ptCount val="1"/>
                    <c:pt idx="0">
                      <c:v>21-Apr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{CAB73786-A4D7-CA44-BB1B-F23508B2F329}</c15:txfldGUID>
                      <c15:f>'Covod_19 mortality'!$I$490</c15:f>
                      <c15:dlblFieldTableCache>
                        <c:ptCount val="1"/>
                        <c:pt idx="0">
                          <c:v>21-Apr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E-E594-524A-9A25-F45E32E688DA}"/>
                </c:ext>
              </c:extLst>
            </c:dLbl>
            <c:dLbl>
              <c:idx val="47"/>
              <c:tx>
                <c:strRef>
                  <c:f>'Covod_19 mortality'!$I$491</c:f>
                  <c:strCache>
                    <c:ptCount val="1"/>
                    <c:pt idx="0">
                      <c:v>22-Apr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{2E50B9EE-B6FB-2D4C-B6AF-502A839AB4B1}</c15:txfldGUID>
                      <c15:f>'Covod_19 mortality'!$I$491</c15:f>
                      <c15:dlblFieldTableCache>
                        <c:ptCount val="1"/>
                        <c:pt idx="0">
                          <c:v>22-Apr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DF-E594-524A-9A25-F45E32E688DA}"/>
                </c:ext>
              </c:extLst>
            </c:dLbl>
            <c:dLbl>
              <c:idx val="48"/>
              <c:tx>
                <c:strRef>
                  <c:f>'Covod_19 mortality'!$I$492</c:f>
                  <c:strCache>
                    <c:ptCount val="1"/>
                    <c:pt idx="0">
                      <c:v>23-Apr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{F081AB0A-069F-DB4F-96DD-C3E607935AFB}</c15:txfldGUID>
                      <c15:f>'Covod_19 mortality'!$I$492</c15:f>
                      <c15:dlblFieldTableCache>
                        <c:ptCount val="1"/>
                        <c:pt idx="0">
                          <c:v>23-Apr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0-E594-524A-9A25-F45E32E688DA}"/>
                </c:ext>
              </c:extLst>
            </c:dLbl>
            <c:dLbl>
              <c:idx val="49"/>
              <c:tx>
                <c:strRef>
                  <c:f>'Covod_19 mortality'!$I$493</c:f>
                  <c:strCache>
                    <c:ptCount val="1"/>
                    <c:pt idx="0">
                      <c:v>24-Apr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{3D9AD6D4-DAD1-E947-BA20-C2C765483AED}</c15:txfldGUID>
                      <c15:f>'Covod_19 mortality'!$I$493</c15:f>
                      <c15:dlblFieldTableCache>
                        <c:ptCount val="1"/>
                        <c:pt idx="0">
                          <c:v>24-Apr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1-E594-524A-9A25-F45E32E688DA}"/>
                </c:ext>
              </c:extLst>
            </c:dLbl>
            <c:dLbl>
              <c:idx val="50"/>
              <c:tx>
                <c:strRef>
                  <c:f>'Covod_19 mortality'!$I$494</c:f>
                  <c:strCache>
                    <c:ptCount val="1"/>
                    <c:pt idx="0">
                      <c:v>25-Apr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{A6CD95F6-74E4-0D49-88D0-018D32AAA263}</c15:txfldGUID>
                      <c15:f>'Covod_19 mortality'!$I$494</c15:f>
                      <c15:dlblFieldTableCache>
                        <c:ptCount val="1"/>
                        <c:pt idx="0">
                          <c:v>25-Apr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2-E594-524A-9A25-F45E32E688DA}"/>
                </c:ext>
              </c:extLst>
            </c:dLbl>
            <c:dLbl>
              <c:idx val="51"/>
              <c:tx>
                <c:strRef>
                  <c:f>'Covod_19 mortality'!$I$495</c:f>
                  <c:strCache>
                    <c:ptCount val="1"/>
                    <c:pt idx="0">
                      <c:v>26-Apr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{A0BD345B-3E57-E744-B8AC-A40AAEF176FF}</c15:txfldGUID>
                      <c15:f>'Covod_19 mortality'!$I$495</c15:f>
                      <c15:dlblFieldTableCache>
                        <c:ptCount val="1"/>
                        <c:pt idx="0">
                          <c:v>26-Apr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3-E594-524A-9A25-F45E32E688DA}"/>
                </c:ext>
              </c:extLst>
            </c:dLbl>
            <c:dLbl>
              <c:idx val="52"/>
              <c:tx>
                <c:strRef>
                  <c:f>'Covod_19 mortality'!$I$496</c:f>
                  <c:strCache>
                    <c:ptCount val="1"/>
                    <c:pt idx="0">
                      <c:v>27-Apr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{671C9E5D-6A4D-984D-B40A-0549634E2E10}</c15:txfldGUID>
                      <c15:f>'Covod_19 mortality'!$I$496</c15:f>
                      <c15:dlblFieldTableCache>
                        <c:ptCount val="1"/>
                        <c:pt idx="0">
                          <c:v>27-Apr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4-E594-524A-9A25-F45E32E688DA}"/>
                </c:ext>
              </c:extLst>
            </c:dLbl>
            <c:dLbl>
              <c:idx val="53"/>
              <c:tx>
                <c:strRef>
                  <c:f>'Covod_19 mortality'!$I$497</c:f>
                  <c:strCache>
                    <c:ptCount val="1"/>
                    <c:pt idx="0">
                      <c:v>28-Apr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{8ECEA05A-3255-8C49-8B60-36D30153B5E6}</c15:txfldGUID>
                      <c15:f>'Covod_19 mortality'!$I$497</c15:f>
                      <c15:dlblFieldTableCache>
                        <c:ptCount val="1"/>
                        <c:pt idx="0">
                          <c:v>28-Apr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5-E594-524A-9A25-F45E32E688DA}"/>
                </c:ext>
              </c:extLst>
            </c:dLbl>
            <c:dLbl>
              <c:idx val="54"/>
              <c:tx>
                <c:strRef>
                  <c:f>'Covod_19 mortality'!$I$498</c:f>
                  <c:strCache>
                    <c:ptCount val="1"/>
                    <c:pt idx="0">
                      <c:v>29-Apr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{7E6793BE-141B-9644-A2A6-FC5AA0D8C2E7}</c15:txfldGUID>
                      <c15:f>'Covod_19 mortality'!$I$498</c15:f>
                      <c15:dlblFieldTableCache>
                        <c:ptCount val="1"/>
                        <c:pt idx="0">
                          <c:v>29-Apr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6-E594-524A-9A25-F45E32E688DA}"/>
                </c:ext>
              </c:extLst>
            </c:dLbl>
            <c:dLbl>
              <c:idx val="55"/>
              <c:tx>
                <c:strRef>
                  <c:f>'Covod_19 mortality'!$I$499</c:f>
                  <c:strCache>
                    <c:ptCount val="1"/>
                    <c:pt idx="0">
                      <c:v>30-Apr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{EA1900C8-E317-754A-B640-FC8B89DE99FF}</c15:txfldGUID>
                      <c15:f>'Covod_19 mortality'!$I$499</c15:f>
                      <c15:dlblFieldTableCache>
                        <c:ptCount val="1"/>
                        <c:pt idx="0">
                          <c:v>30-Apr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7-E594-524A-9A25-F45E32E688DA}"/>
                </c:ext>
              </c:extLst>
            </c:dLbl>
            <c:dLbl>
              <c:idx val="56"/>
              <c:tx>
                <c:strRef>
                  <c:f>'Covod_19 mortality'!$I$500</c:f>
                  <c:strCache>
                    <c:ptCount val="1"/>
                    <c:pt idx="0">
                      <c:v>01-May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{294608AE-3AEF-1A42-B52A-0942A70A8C82}</c15:txfldGUID>
                      <c15:f>'Covod_19 mortality'!$I$500</c15:f>
                      <c15:dlblFieldTableCache>
                        <c:ptCount val="1"/>
                        <c:pt idx="0">
                          <c:v>01-May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8-E594-524A-9A25-F45E32E688DA}"/>
                </c:ext>
              </c:extLst>
            </c:dLbl>
            <c:dLbl>
              <c:idx val="57"/>
              <c:tx>
                <c:strRef>
                  <c:f>'Covod_19 mortality'!$I$501</c:f>
                  <c:strCache>
                    <c:ptCount val="1"/>
                    <c:pt idx="0">
                      <c:v>02-May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{45379881-C046-EC4C-9FB4-F03A07A5A6BC}</c15:txfldGUID>
                      <c15:f>'Covod_19 mortality'!$I$501</c15:f>
                      <c15:dlblFieldTableCache>
                        <c:ptCount val="1"/>
                        <c:pt idx="0">
                          <c:v>02-May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9-E594-524A-9A25-F45E32E688DA}"/>
                </c:ext>
              </c:extLst>
            </c:dLbl>
            <c:dLbl>
              <c:idx val="58"/>
              <c:tx>
                <c:strRef>
                  <c:f>'Covod_19 mortality'!$I$502</c:f>
                  <c:strCache>
                    <c:ptCount val="1"/>
                    <c:pt idx="0">
                      <c:v>03-May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{E0C8F047-1699-1249-A24B-D3DAC145F977}</c15:txfldGUID>
                      <c15:f>'Covod_19 mortality'!$I$502</c15:f>
                      <c15:dlblFieldTableCache>
                        <c:ptCount val="1"/>
                        <c:pt idx="0">
                          <c:v>03-May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A-E594-524A-9A25-F45E32E688DA}"/>
                </c:ext>
              </c:extLst>
            </c:dLbl>
            <c:dLbl>
              <c:idx val="59"/>
              <c:tx>
                <c:strRef>
                  <c:f>'Covod_19 mortality'!$I$503</c:f>
                  <c:strCache>
                    <c:ptCount val="1"/>
                    <c:pt idx="0">
                      <c:v>04-May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{0EB9A7E9-D1B3-724C-9441-BC663261DEB6}</c15:txfldGUID>
                      <c15:f>'Covod_19 mortality'!$I$503</c15:f>
                      <c15:dlblFieldTableCache>
                        <c:ptCount val="1"/>
                        <c:pt idx="0">
                          <c:v>04-May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B-E594-524A-9A25-F45E32E688DA}"/>
                </c:ext>
              </c:extLst>
            </c:dLbl>
            <c:dLbl>
              <c:idx val="60"/>
              <c:tx>
                <c:strRef>
                  <c:f>'Covod_19 mortality'!$I$504</c:f>
                  <c:strCache>
                    <c:ptCount val="1"/>
                    <c:pt idx="0">
                      <c:v>05-May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{C6F03C05-627C-3E43-9E9C-EA5A6B508965}</c15:txfldGUID>
                      <c15:f>'Covod_19 mortality'!$I$504</c15:f>
                      <c15:dlblFieldTableCache>
                        <c:ptCount val="1"/>
                        <c:pt idx="0">
                          <c:v>05-May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C-E594-524A-9A25-F45E32E688DA}"/>
                </c:ext>
              </c:extLst>
            </c:dLbl>
            <c:dLbl>
              <c:idx val="61"/>
              <c:tx>
                <c:strRef>
                  <c:f>'Covod_19 mortality'!$I$505</c:f>
                  <c:strCache>
                    <c:ptCount val="1"/>
                    <c:pt idx="0">
                      <c:v>06-May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{9FBA156F-615E-E546-804C-8B44B994FD7E}</c15:txfldGUID>
                      <c15:f>'Covod_19 mortality'!$I$505</c15:f>
                      <c15:dlblFieldTableCache>
                        <c:ptCount val="1"/>
                        <c:pt idx="0">
                          <c:v>06-May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D-E594-524A-9A25-F45E32E688DA}"/>
                </c:ext>
              </c:extLst>
            </c:dLbl>
            <c:dLbl>
              <c:idx val="62"/>
              <c:tx>
                <c:strRef>
                  <c:f>'Covod_19 mortality'!$I$506</c:f>
                  <c:strCache>
                    <c:ptCount val="1"/>
                    <c:pt idx="0">
                      <c:v>07-May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{050A58DB-55B2-3742-81E9-DA317B316A5C}</c15:txfldGUID>
                      <c15:f>'Covod_19 mortality'!$I$506</c15:f>
                      <c15:dlblFieldTableCache>
                        <c:ptCount val="1"/>
                        <c:pt idx="0">
                          <c:v>07-May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E-E594-524A-9A25-F45E32E688DA}"/>
                </c:ext>
              </c:extLst>
            </c:dLbl>
            <c:dLbl>
              <c:idx val="63"/>
              <c:tx>
                <c:strRef>
                  <c:f>'Covod_19 mortality'!$I$507</c:f>
                  <c:strCache>
                    <c:ptCount val="1"/>
                    <c:pt idx="0">
                      <c:v>08-May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{FDF19C7B-0FDA-E545-B1FC-0B7F69CA305D}</c15:txfldGUID>
                      <c15:f>'Covod_19 mortality'!$I$507</c15:f>
                      <c15:dlblFieldTableCache>
                        <c:ptCount val="1"/>
                        <c:pt idx="0">
                          <c:v>08-May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EF-E594-524A-9A25-F45E32E688DA}"/>
                </c:ext>
              </c:extLst>
            </c:dLbl>
            <c:dLbl>
              <c:idx val="64"/>
              <c:tx>
                <c:strRef>
                  <c:f>'Covod_19 mortality'!$I$508</c:f>
                  <c:strCache>
                    <c:ptCount val="1"/>
                    <c:pt idx="0">
                      <c:v>09-May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{9B8A70B4-FDD2-1D42-8442-AE8277F99CB2}</c15:txfldGUID>
                      <c15:f>'Covod_19 mortality'!$I$508</c15:f>
                      <c15:dlblFieldTableCache>
                        <c:ptCount val="1"/>
                        <c:pt idx="0">
                          <c:v>09-May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0-E594-524A-9A25-F45E32E688DA}"/>
                </c:ext>
              </c:extLst>
            </c:dLbl>
            <c:dLbl>
              <c:idx val="65"/>
              <c:tx>
                <c:strRef>
                  <c:f>'Covod_19 mortality'!$I$509</c:f>
                  <c:strCache>
                    <c:ptCount val="1"/>
                    <c:pt idx="0">
                      <c:v>10-May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{6601C541-87D6-6A40-A19D-D5B34FF627F6}</c15:txfldGUID>
                      <c15:f>'Covod_19 mortality'!$I$509</c15:f>
                      <c15:dlblFieldTableCache>
                        <c:ptCount val="1"/>
                        <c:pt idx="0">
                          <c:v>10-May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1-E594-524A-9A25-F45E32E688DA}"/>
                </c:ext>
              </c:extLst>
            </c:dLbl>
            <c:dLbl>
              <c:idx val="66"/>
              <c:tx>
                <c:strRef>
                  <c:f>'Covod_19 mortality'!$I$510</c:f>
                  <c:strCache>
                    <c:ptCount val="1"/>
                    <c:pt idx="0">
                      <c:v>11-May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{F7DCEF48-95DE-094B-949B-511A0882D8FE}</c15:txfldGUID>
                      <c15:f>'Covod_19 mortality'!$I$510</c15:f>
                      <c15:dlblFieldTableCache>
                        <c:ptCount val="1"/>
                        <c:pt idx="0">
                          <c:v>11-May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2-E594-524A-9A25-F45E32E688DA}"/>
                </c:ext>
              </c:extLst>
            </c:dLbl>
            <c:dLbl>
              <c:idx val="67"/>
              <c:tx>
                <c:strRef>
                  <c:f>'Covod_19 mortality'!$I$511</c:f>
                  <c:strCache>
                    <c:ptCount val="1"/>
                    <c:pt idx="0">
                      <c:v>12-May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{C341ECA8-B1CB-2D41-B102-1C389571906F}</c15:txfldGUID>
                      <c15:f>'Covod_19 mortality'!$I$511</c15:f>
                      <c15:dlblFieldTableCache>
                        <c:ptCount val="1"/>
                        <c:pt idx="0">
                          <c:v>12-May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3-E594-524A-9A25-F45E32E688DA}"/>
                </c:ext>
              </c:extLst>
            </c:dLbl>
            <c:dLbl>
              <c:idx val="68"/>
              <c:tx>
                <c:strRef>
                  <c:f>'Covod_19 mortality'!$I$512</c:f>
                  <c:strCache>
                    <c:ptCount val="1"/>
                    <c:pt idx="0">
                      <c:v>13-May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{44F0ADE4-8AC2-C34A-905A-2D1387CFC0E4}</c15:txfldGUID>
                      <c15:f>'Covod_19 mortality'!$I$512</c15:f>
                      <c15:dlblFieldTableCache>
                        <c:ptCount val="1"/>
                        <c:pt idx="0">
                          <c:v>13-May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4-E594-524A-9A25-F45E32E688DA}"/>
                </c:ext>
              </c:extLst>
            </c:dLbl>
            <c:dLbl>
              <c:idx val="69"/>
              <c:tx>
                <c:strRef>
                  <c:f>'Covod_19 mortality'!$I$513</c:f>
                  <c:strCache>
                    <c:ptCount val="1"/>
                    <c:pt idx="0">
                      <c:v>14-May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{765BAA0C-C63D-2A4F-9BC9-DDCFF072FB9F}</c15:txfldGUID>
                      <c15:f>'Covod_19 mortality'!$I$513</c15:f>
                      <c15:dlblFieldTableCache>
                        <c:ptCount val="1"/>
                        <c:pt idx="0">
                          <c:v>14-May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5-E594-524A-9A25-F45E32E688DA}"/>
                </c:ext>
              </c:extLst>
            </c:dLbl>
            <c:dLbl>
              <c:idx val="70"/>
              <c:tx>
                <c:strRef>
                  <c:f>'Covod_19 mortality'!$I$514</c:f>
                  <c:strCache>
                    <c:ptCount val="1"/>
                    <c:pt idx="0">
                      <c:v>15-May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{B07FF0FE-D50A-0D40-BC1C-66999581B5FC}</c15:txfldGUID>
                      <c15:f>'Covod_19 mortality'!$I$514</c15:f>
                      <c15:dlblFieldTableCache>
                        <c:ptCount val="1"/>
                        <c:pt idx="0">
                          <c:v>15-May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6-E594-524A-9A25-F45E32E688DA}"/>
                </c:ext>
              </c:extLst>
            </c:dLbl>
            <c:dLbl>
              <c:idx val="71"/>
              <c:tx>
                <c:strRef>
                  <c:f>'Covod_19 mortality'!$I$515</c:f>
                  <c:strCache>
                    <c:ptCount val="1"/>
                    <c:pt idx="0">
                      <c:v>16-May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{869999F2-EFAA-3B47-B6D4-308E7BF2945F}</c15:txfldGUID>
                      <c15:f>'Covod_19 mortality'!$I$515</c15:f>
                      <c15:dlblFieldTableCache>
                        <c:ptCount val="1"/>
                        <c:pt idx="0">
                          <c:v>16-May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7-E594-524A-9A25-F45E32E688DA}"/>
                </c:ext>
              </c:extLst>
            </c:dLbl>
            <c:dLbl>
              <c:idx val="72"/>
              <c:tx>
                <c:strRef>
                  <c:f>'Covod_19 mortality'!$I$516</c:f>
                  <c:strCache>
                    <c:ptCount val="1"/>
                    <c:pt idx="0">
                      <c:v>17-May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{9C45C62C-184D-1C43-8136-11EC8236CD4D}</c15:txfldGUID>
                      <c15:f>'Covod_19 mortality'!$I$516</c15:f>
                      <c15:dlblFieldTableCache>
                        <c:ptCount val="1"/>
                        <c:pt idx="0">
                          <c:v>17-May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8-E594-524A-9A25-F45E32E688DA}"/>
                </c:ext>
              </c:extLst>
            </c:dLbl>
            <c:dLbl>
              <c:idx val="73"/>
              <c:tx>
                <c:strRef>
                  <c:f>'Covod_19 mortality'!$I$517</c:f>
                  <c:strCache>
                    <c:ptCount val="1"/>
                    <c:pt idx="0">
                      <c:v>18-May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{D276DD45-055B-C34D-A687-C76E29F2438C}</c15:txfldGUID>
                      <c15:f>'Covod_19 mortality'!$I$517</c15:f>
                      <c15:dlblFieldTableCache>
                        <c:ptCount val="1"/>
                        <c:pt idx="0">
                          <c:v>18-May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9-E594-524A-9A25-F45E32E688DA}"/>
                </c:ext>
              </c:extLst>
            </c:dLbl>
            <c:dLbl>
              <c:idx val="74"/>
              <c:tx>
                <c:strRef>
                  <c:f>'Covod_19 mortality'!$I$518</c:f>
                  <c:strCache>
                    <c:ptCount val="1"/>
                    <c:pt idx="0">
                      <c:v>19-May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{84315F09-F27F-1242-91E2-18352A698035}</c15:txfldGUID>
                      <c15:f>'Covod_19 mortality'!$I$518</c15:f>
                      <c15:dlblFieldTableCache>
                        <c:ptCount val="1"/>
                        <c:pt idx="0">
                          <c:v>19-May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A-E594-524A-9A25-F45E32E688DA}"/>
                </c:ext>
              </c:extLst>
            </c:dLbl>
            <c:dLbl>
              <c:idx val="75"/>
              <c:tx>
                <c:strRef>
                  <c:f>'Covod_19 mortality'!$I$519</c:f>
                  <c:strCache>
                    <c:ptCount val="1"/>
                    <c:pt idx="0">
                      <c:v>20-May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{23C4AE58-EFB5-E349-8554-8DE0B639B685}</c15:txfldGUID>
                      <c15:f>'Covod_19 mortality'!$I$519</c15:f>
                      <c15:dlblFieldTableCache>
                        <c:ptCount val="1"/>
                        <c:pt idx="0">
                          <c:v>20-May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B-E594-524A-9A25-F45E32E688DA}"/>
                </c:ext>
              </c:extLst>
            </c:dLbl>
            <c:dLbl>
              <c:idx val="76"/>
              <c:tx>
                <c:strRef>
                  <c:f>'Covod_19 mortality'!$I$520</c:f>
                  <c:strCache>
                    <c:ptCount val="1"/>
                    <c:pt idx="0">
                      <c:v>21-May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{D922EA02-1660-5243-B0B7-5356F140BC53}</c15:txfldGUID>
                      <c15:f>'Covod_19 mortality'!$I$520</c15:f>
                      <c15:dlblFieldTableCache>
                        <c:ptCount val="1"/>
                        <c:pt idx="0">
                          <c:v>21-May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C-E594-524A-9A25-F45E32E688DA}"/>
                </c:ext>
              </c:extLst>
            </c:dLbl>
            <c:dLbl>
              <c:idx val="77"/>
              <c:tx>
                <c:strRef>
                  <c:f>'Covod_19 mortality'!$I$521</c:f>
                  <c:strCache>
                    <c:ptCount val="1"/>
                    <c:pt idx="0">
                      <c:v>22-May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{5A78026C-18F3-F74B-9825-536272A393F1}</c15:txfldGUID>
                      <c15:f>'Covod_19 mortality'!$I$521</c15:f>
                      <c15:dlblFieldTableCache>
                        <c:ptCount val="1"/>
                        <c:pt idx="0">
                          <c:v>22-May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D-E594-524A-9A25-F45E32E688DA}"/>
                </c:ext>
              </c:extLst>
            </c:dLbl>
            <c:dLbl>
              <c:idx val="78"/>
              <c:tx>
                <c:strRef>
                  <c:f>'Covod_19 mortality'!$I$522</c:f>
                  <c:strCache>
                    <c:ptCount val="1"/>
                    <c:pt idx="0">
                      <c:v>23-May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{4BC274F4-AB51-5640-A4A1-2E002EA95AFE}</c15:txfldGUID>
                      <c15:f>'Covod_19 mortality'!$I$522</c15:f>
                      <c15:dlblFieldTableCache>
                        <c:ptCount val="1"/>
                        <c:pt idx="0">
                          <c:v>23-May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E-E594-524A-9A25-F45E32E688DA}"/>
                </c:ext>
              </c:extLst>
            </c:dLbl>
            <c:dLbl>
              <c:idx val="79"/>
              <c:tx>
                <c:strRef>
                  <c:f>'Covod_19 mortality'!$I$523</c:f>
                  <c:strCache>
                    <c:ptCount val="1"/>
                    <c:pt idx="0">
                      <c:v>24-May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{9158D26F-D41B-F84F-A7A9-6D35358116E2}</c15:txfldGUID>
                      <c15:f>'Covod_19 mortality'!$I$523</c15:f>
                      <c15:dlblFieldTableCache>
                        <c:ptCount val="1"/>
                        <c:pt idx="0">
                          <c:v>24-May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1FF-E594-524A-9A25-F45E32E688DA}"/>
                </c:ext>
              </c:extLst>
            </c:dLbl>
            <c:dLbl>
              <c:idx val="80"/>
              <c:tx>
                <c:strRef>
                  <c:f>'Covod_19 mortality'!$I$524</c:f>
                  <c:strCache>
                    <c:ptCount val="1"/>
                    <c:pt idx="0">
                      <c:v>25-May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{F92FEB95-07D7-F543-9A38-849CD32AD0B9}</c15:txfldGUID>
                      <c15:f>'Covod_19 mortality'!$I$524</c15:f>
                      <c15:dlblFieldTableCache>
                        <c:ptCount val="1"/>
                        <c:pt idx="0">
                          <c:v>25-May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0-E594-524A-9A25-F45E32E688DA}"/>
                </c:ext>
              </c:extLst>
            </c:dLbl>
            <c:dLbl>
              <c:idx val="81"/>
              <c:tx>
                <c:strRef>
                  <c:f>'Covod_19 mortality'!$I$525</c:f>
                  <c:strCache>
                    <c:ptCount val="1"/>
                    <c:pt idx="0">
                      <c:v>26-May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{9B8634EF-2756-8F43-97CF-5590E78BA060}</c15:txfldGUID>
                      <c15:f>'Covod_19 mortality'!$I$525</c15:f>
                      <c15:dlblFieldTableCache>
                        <c:ptCount val="1"/>
                        <c:pt idx="0">
                          <c:v>26-May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1-E594-524A-9A25-F45E32E688DA}"/>
                </c:ext>
              </c:extLst>
            </c:dLbl>
            <c:dLbl>
              <c:idx val="82"/>
              <c:tx>
                <c:strRef>
                  <c:f>'Covod_19 mortality'!$I$526</c:f>
                  <c:strCache>
                    <c:ptCount val="1"/>
                    <c:pt idx="0">
                      <c:v>27-May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{C1D6D660-AEBF-4347-AAED-83B54CAD4A53}</c15:txfldGUID>
                      <c15:f>'Covod_19 mortality'!$I$526</c15:f>
                      <c15:dlblFieldTableCache>
                        <c:ptCount val="1"/>
                        <c:pt idx="0">
                          <c:v>27-May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2-E594-524A-9A25-F45E32E688DA}"/>
                </c:ext>
              </c:extLst>
            </c:dLbl>
            <c:dLbl>
              <c:idx val="83"/>
              <c:tx>
                <c:strRef>
                  <c:f>'Covod_19 mortality'!$I$527</c:f>
                  <c:strCache>
                    <c:ptCount val="1"/>
                    <c:pt idx="0">
                      <c:v>28-May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{1DF1F6FF-85A7-CC45-AA90-BC463A644166}</c15:txfldGUID>
                      <c15:f>'Covod_19 mortality'!$I$527</c15:f>
                      <c15:dlblFieldTableCache>
                        <c:ptCount val="1"/>
                        <c:pt idx="0">
                          <c:v>28-May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3-E594-524A-9A25-F45E32E688DA}"/>
                </c:ext>
              </c:extLst>
            </c:dLbl>
            <c:dLbl>
              <c:idx val="84"/>
              <c:tx>
                <c:strRef>
                  <c:f>'Covod_19 mortality'!$I$528</c:f>
                  <c:strCache>
                    <c:ptCount val="1"/>
                    <c:pt idx="0">
                      <c:v>29-May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{0A1B278D-5905-264A-A156-27CA28FB1E09}</c15:txfldGUID>
                      <c15:f>'Covod_19 mortality'!$I$528</c15:f>
                      <c15:dlblFieldTableCache>
                        <c:ptCount val="1"/>
                        <c:pt idx="0">
                          <c:v>29-May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4-E594-524A-9A25-F45E32E688DA}"/>
                </c:ext>
              </c:extLst>
            </c:dLbl>
            <c:dLbl>
              <c:idx val="85"/>
              <c:tx>
                <c:strRef>
                  <c:f>'Covod_19 mortality'!$I$529</c:f>
                  <c:strCache>
                    <c:ptCount val="1"/>
                    <c:pt idx="0">
                      <c:v>30-May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{FEB21098-F97C-9247-947D-03614DD4A1D4}</c15:txfldGUID>
                      <c15:f>'Covod_19 mortality'!$I$529</c15:f>
                      <c15:dlblFieldTableCache>
                        <c:ptCount val="1"/>
                        <c:pt idx="0">
                          <c:v>30-May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5-E594-524A-9A25-F45E32E688DA}"/>
                </c:ext>
              </c:extLst>
            </c:dLbl>
            <c:dLbl>
              <c:idx val="86"/>
              <c:tx>
                <c:strRef>
                  <c:f>'Covod_19 mortality'!$I$530</c:f>
                  <c:strCache>
                    <c:ptCount val="1"/>
                    <c:pt idx="0">
                      <c:v>31-May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{680B5C47-8FBA-AA40-864B-A958B358C643}</c15:txfldGUID>
                      <c15:f>'Covod_19 mortality'!$I$530</c15:f>
                      <c15:dlblFieldTableCache>
                        <c:ptCount val="1"/>
                        <c:pt idx="0">
                          <c:v>31-May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6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mortality'!$G$444:$G$530</c:f>
              <c:numCache>
                <c:formatCode>General</c:formatCode>
                <c:ptCount val="87"/>
                <c:pt idx="0">
                  <c:v>0.5</c:v>
                </c:pt>
                <c:pt idx="1">
                  <c:v>1.1000000000000001</c:v>
                </c:pt>
                <c:pt idx="2">
                  <c:v>1.5</c:v>
                </c:pt>
                <c:pt idx="3">
                  <c:v>2.3285714285714287</c:v>
                </c:pt>
                <c:pt idx="4">
                  <c:v>3.5714285714285712</c:v>
                </c:pt>
                <c:pt idx="5">
                  <c:v>3.7142857142857135</c:v>
                </c:pt>
                <c:pt idx="6">
                  <c:v>5.7857142857142865</c:v>
                </c:pt>
                <c:pt idx="7">
                  <c:v>10.071428571428573</c:v>
                </c:pt>
                <c:pt idx="8">
                  <c:v>12</c:v>
                </c:pt>
                <c:pt idx="9">
                  <c:v>13.5</c:v>
                </c:pt>
                <c:pt idx="10">
                  <c:v>18.464285714285712</c:v>
                </c:pt>
                <c:pt idx="11">
                  <c:v>23.857142857142854</c:v>
                </c:pt>
                <c:pt idx="12">
                  <c:v>29.75</c:v>
                </c:pt>
                <c:pt idx="13">
                  <c:v>37.821428571428569</c:v>
                </c:pt>
                <c:pt idx="14">
                  <c:v>48.357142857142861</c:v>
                </c:pt>
                <c:pt idx="15">
                  <c:v>57.107142857142861</c:v>
                </c:pt>
                <c:pt idx="16">
                  <c:v>62.464285714285708</c:v>
                </c:pt>
                <c:pt idx="17">
                  <c:v>72.214285714285722</c:v>
                </c:pt>
                <c:pt idx="18">
                  <c:v>93.964285714285694</c:v>
                </c:pt>
                <c:pt idx="19">
                  <c:v>118</c:v>
                </c:pt>
                <c:pt idx="20">
                  <c:v>129.89285714285717</c:v>
                </c:pt>
                <c:pt idx="21">
                  <c:v>130.57142857142856</c:v>
                </c:pt>
                <c:pt idx="22">
                  <c:v>132.64285714285711</c:v>
                </c:pt>
                <c:pt idx="23">
                  <c:v>138.50000000000006</c:v>
                </c:pt>
                <c:pt idx="24">
                  <c:v>126.28571428571433</c:v>
                </c:pt>
                <c:pt idx="25">
                  <c:v>122.89285714285711</c:v>
                </c:pt>
                <c:pt idx="26">
                  <c:v>140.35714285714289</c:v>
                </c:pt>
                <c:pt idx="27">
                  <c:v>128.10714285714289</c:v>
                </c:pt>
                <c:pt idx="28">
                  <c:v>102.28571428571422</c:v>
                </c:pt>
                <c:pt idx="29">
                  <c:v>88.714285714285666</c:v>
                </c:pt>
                <c:pt idx="30">
                  <c:v>62.85714285714289</c:v>
                </c:pt>
                <c:pt idx="31">
                  <c:v>39.071428571428555</c:v>
                </c:pt>
                <c:pt idx="32">
                  <c:v>30</c:v>
                </c:pt>
                <c:pt idx="33">
                  <c:v>31.214285714285779</c:v>
                </c:pt>
                <c:pt idx="34">
                  <c:v>35.678571428571445</c:v>
                </c:pt>
                <c:pt idx="35">
                  <c:v>38.071428571428555</c:v>
                </c:pt>
                <c:pt idx="36">
                  <c:v>51.214285714285779</c:v>
                </c:pt>
                <c:pt idx="37">
                  <c:v>22.89285714285711</c:v>
                </c:pt>
                <c:pt idx="38">
                  <c:v>-28.75</c:v>
                </c:pt>
                <c:pt idx="39">
                  <c:v>-22.428571428571331</c:v>
                </c:pt>
                <c:pt idx="40">
                  <c:v>-7.1071428571428896</c:v>
                </c:pt>
                <c:pt idx="41">
                  <c:v>-3.8571428571428896</c:v>
                </c:pt>
                <c:pt idx="42">
                  <c:v>-18.964285714285779</c:v>
                </c:pt>
                <c:pt idx="43">
                  <c:v>-53.10714285714289</c:v>
                </c:pt>
                <c:pt idx="44">
                  <c:v>-36.75</c:v>
                </c:pt>
                <c:pt idx="45">
                  <c:v>-20.571428571428555</c:v>
                </c:pt>
                <c:pt idx="46">
                  <c:v>-39.785714285714334</c:v>
                </c:pt>
                <c:pt idx="47">
                  <c:v>-23.035714285714334</c:v>
                </c:pt>
                <c:pt idx="48">
                  <c:v>0.89285714285722406</c:v>
                </c:pt>
                <c:pt idx="49">
                  <c:v>-3.6428571428571104</c:v>
                </c:pt>
                <c:pt idx="50">
                  <c:v>-27.25</c:v>
                </c:pt>
                <c:pt idx="51">
                  <c:v>-46.678571428571445</c:v>
                </c:pt>
                <c:pt idx="52">
                  <c:v>-20</c:v>
                </c:pt>
                <c:pt idx="53">
                  <c:v>-0.10714285714288962</c:v>
                </c:pt>
                <c:pt idx="54">
                  <c:v>-10.964285714285779</c:v>
                </c:pt>
                <c:pt idx="55">
                  <c:v>-9.2142857142856656</c:v>
                </c:pt>
                <c:pt idx="56">
                  <c:v>-10.5</c:v>
                </c:pt>
                <c:pt idx="57">
                  <c:v>-17.535714285714334</c:v>
                </c:pt>
                <c:pt idx="58">
                  <c:v>-22.607142857142776</c:v>
                </c:pt>
                <c:pt idx="59">
                  <c:v>-37.821428571428555</c:v>
                </c:pt>
                <c:pt idx="60">
                  <c:v>-43.5</c:v>
                </c:pt>
                <c:pt idx="61">
                  <c:v>-58.85714285714289</c:v>
                </c:pt>
                <c:pt idx="62">
                  <c:v>-76.85714285714289</c:v>
                </c:pt>
                <c:pt idx="63">
                  <c:v>-48.928571428571445</c:v>
                </c:pt>
                <c:pt idx="64">
                  <c:v>-21.10714285714289</c:v>
                </c:pt>
                <c:pt idx="65">
                  <c:v>-21.107142857142776</c:v>
                </c:pt>
                <c:pt idx="66">
                  <c:v>-21.714285714285666</c:v>
                </c:pt>
                <c:pt idx="67">
                  <c:v>-27.321428571428555</c:v>
                </c:pt>
                <c:pt idx="68">
                  <c:v>-29.142857142857224</c:v>
                </c:pt>
                <c:pt idx="69">
                  <c:v>-39.5</c:v>
                </c:pt>
                <c:pt idx="70">
                  <c:v>-58.321428571428555</c:v>
                </c:pt>
                <c:pt idx="71">
                  <c:v>-48</c:v>
                </c:pt>
                <c:pt idx="72">
                  <c:v>-27.25</c:v>
                </c:pt>
                <c:pt idx="73">
                  <c:v>-26.821428571428669</c:v>
                </c:pt>
                <c:pt idx="74">
                  <c:v>-58.071428571428555</c:v>
                </c:pt>
                <c:pt idx="75">
                  <c:v>-73.571428571428498</c:v>
                </c:pt>
                <c:pt idx="76">
                  <c:v>-34.678571428571388</c:v>
                </c:pt>
                <c:pt idx="77">
                  <c:v>-8</c:v>
                </c:pt>
                <c:pt idx="78">
                  <c:v>-13.25</c:v>
                </c:pt>
                <c:pt idx="79">
                  <c:v>-14.035714285714334</c:v>
                </c:pt>
                <c:pt idx="80">
                  <c:v>-3.2857142857143344</c:v>
                </c:pt>
                <c:pt idx="81">
                  <c:v>32.976190476190482</c:v>
                </c:pt>
                <c:pt idx="82">
                  <c:v>22.292857142857144</c:v>
                </c:pt>
                <c:pt idx="83">
                  <c:v>-51.458333333333314</c:v>
                </c:pt>
                <c:pt idx="84">
                  <c:v>-90.066666666666663</c:v>
                </c:pt>
                <c:pt idx="85">
                  <c:v>-110.625</c:v>
                </c:pt>
                <c:pt idx="86">
                  <c:v>-128.16666666666663</c:v>
                </c:pt>
              </c:numCache>
            </c:numRef>
          </c:xVal>
          <c:yVal>
            <c:numRef>
              <c:f>'Covod_19 mortality'!$H$444:$H$530</c:f>
              <c:numCache>
                <c:formatCode>General</c:formatCode>
                <c:ptCount val="87"/>
                <c:pt idx="0">
                  <c:v>2.5</c:v>
                </c:pt>
                <c:pt idx="1">
                  <c:v>3</c:v>
                </c:pt>
                <c:pt idx="2">
                  <c:v>4.7</c:v>
                </c:pt>
                <c:pt idx="3">
                  <c:v>6</c:v>
                </c:pt>
                <c:pt idx="4">
                  <c:v>9.3571428571428577</c:v>
                </c:pt>
                <c:pt idx="5">
                  <c:v>13.142857142857142</c:v>
                </c:pt>
                <c:pt idx="6">
                  <c:v>16.785714285714285</c:v>
                </c:pt>
                <c:pt idx="7">
                  <c:v>24.714285714285715</c:v>
                </c:pt>
                <c:pt idx="8">
                  <c:v>36.928571428571431</c:v>
                </c:pt>
                <c:pt idx="9">
                  <c:v>48.714285714285715</c:v>
                </c:pt>
                <c:pt idx="10">
                  <c:v>63.928571428571431</c:v>
                </c:pt>
                <c:pt idx="11">
                  <c:v>85.642857142857139</c:v>
                </c:pt>
                <c:pt idx="12">
                  <c:v>111.64285714285714</c:v>
                </c:pt>
                <c:pt idx="13">
                  <c:v>145.14285714285714</c:v>
                </c:pt>
                <c:pt idx="14">
                  <c:v>187.28571428571428</c:v>
                </c:pt>
                <c:pt idx="15">
                  <c:v>241.85714285714286</c:v>
                </c:pt>
                <c:pt idx="16">
                  <c:v>301.5</c:v>
                </c:pt>
                <c:pt idx="17">
                  <c:v>366.78571428571428</c:v>
                </c:pt>
                <c:pt idx="18">
                  <c:v>445.92857142857144</c:v>
                </c:pt>
                <c:pt idx="19">
                  <c:v>554.71428571428567</c:v>
                </c:pt>
                <c:pt idx="20">
                  <c:v>681.92857142857144</c:v>
                </c:pt>
                <c:pt idx="21">
                  <c:v>814.5</c:v>
                </c:pt>
                <c:pt idx="22">
                  <c:v>943.07142857142856</c:v>
                </c:pt>
                <c:pt idx="23">
                  <c:v>1079.7857142857142</c:v>
                </c:pt>
                <c:pt idx="24">
                  <c:v>1220.0714285714287</c:v>
                </c:pt>
                <c:pt idx="25">
                  <c:v>1332.3571428571429</c:v>
                </c:pt>
                <c:pt idx="26">
                  <c:v>1465.8571428571429</c:v>
                </c:pt>
                <c:pt idx="27">
                  <c:v>1613.0714285714287</c:v>
                </c:pt>
                <c:pt idx="28">
                  <c:v>1722.0714285714287</c:v>
                </c:pt>
                <c:pt idx="29">
                  <c:v>1817.6428571428571</c:v>
                </c:pt>
                <c:pt idx="30">
                  <c:v>1899.5</c:v>
                </c:pt>
                <c:pt idx="31">
                  <c:v>1943.3571428571429</c:v>
                </c:pt>
                <c:pt idx="32">
                  <c:v>1977.6428571428571</c:v>
                </c:pt>
                <c:pt idx="33">
                  <c:v>2003.3571428571429</c:v>
                </c:pt>
                <c:pt idx="34">
                  <c:v>2040.0714285714287</c:v>
                </c:pt>
                <c:pt idx="35">
                  <c:v>2074.7142857142858</c:v>
                </c:pt>
                <c:pt idx="36">
                  <c:v>2116.2142857142858</c:v>
                </c:pt>
                <c:pt idx="37">
                  <c:v>2177.1428571428573</c:v>
                </c:pt>
                <c:pt idx="38">
                  <c:v>2162</c:v>
                </c:pt>
                <c:pt idx="39">
                  <c:v>2119.6428571428573</c:v>
                </c:pt>
                <c:pt idx="40">
                  <c:v>2117.1428571428573</c:v>
                </c:pt>
                <c:pt idx="41">
                  <c:v>2105.4285714285716</c:v>
                </c:pt>
                <c:pt idx="42">
                  <c:v>2109.4285714285716</c:v>
                </c:pt>
                <c:pt idx="43">
                  <c:v>2067.5</c:v>
                </c:pt>
                <c:pt idx="44">
                  <c:v>2003.2142857142858</c:v>
                </c:pt>
                <c:pt idx="45">
                  <c:v>1994</c:v>
                </c:pt>
                <c:pt idx="46">
                  <c:v>1962.0714285714287</c:v>
                </c:pt>
                <c:pt idx="47">
                  <c:v>1914.4285714285713</c:v>
                </c:pt>
                <c:pt idx="48">
                  <c:v>1916</c:v>
                </c:pt>
                <c:pt idx="49">
                  <c:v>1916.2142857142858</c:v>
                </c:pt>
                <c:pt idx="50">
                  <c:v>1908.7142857142858</c:v>
                </c:pt>
                <c:pt idx="51">
                  <c:v>1861.7142857142858</c:v>
                </c:pt>
                <c:pt idx="52">
                  <c:v>1815.3571428571429</c:v>
                </c:pt>
                <c:pt idx="53">
                  <c:v>1821.7142857142858</c:v>
                </c:pt>
                <c:pt idx="54">
                  <c:v>1815.1428571428571</c:v>
                </c:pt>
                <c:pt idx="55">
                  <c:v>1799.7857142857142</c:v>
                </c:pt>
                <c:pt idx="56">
                  <c:v>1796.7142857142858</c:v>
                </c:pt>
                <c:pt idx="57">
                  <c:v>1778.7857142857142</c:v>
                </c:pt>
                <c:pt idx="58">
                  <c:v>1761.6428571428571</c:v>
                </c:pt>
                <c:pt idx="59">
                  <c:v>1733.5714285714287</c:v>
                </c:pt>
                <c:pt idx="60">
                  <c:v>1686</c:v>
                </c:pt>
                <c:pt idx="61">
                  <c:v>1646.5714285714287</c:v>
                </c:pt>
                <c:pt idx="62">
                  <c:v>1568.2857142857142</c:v>
                </c:pt>
                <c:pt idx="63">
                  <c:v>1492.8571428571429</c:v>
                </c:pt>
                <c:pt idx="64">
                  <c:v>1470.4285714285713</c:v>
                </c:pt>
                <c:pt idx="65">
                  <c:v>1450.6428571428571</c:v>
                </c:pt>
                <c:pt idx="66">
                  <c:v>1428.2142857142858</c:v>
                </c:pt>
                <c:pt idx="67">
                  <c:v>1407.2142857142858</c:v>
                </c:pt>
                <c:pt idx="68">
                  <c:v>1373.5714285714287</c:v>
                </c:pt>
                <c:pt idx="69">
                  <c:v>1348.9285714285713</c:v>
                </c:pt>
                <c:pt idx="70">
                  <c:v>1294.5714285714287</c:v>
                </c:pt>
                <c:pt idx="71">
                  <c:v>1232.2857142857142</c:v>
                </c:pt>
                <c:pt idx="72">
                  <c:v>1198.5714285714287</c:v>
                </c:pt>
                <c:pt idx="73">
                  <c:v>1177.7857142857142</c:v>
                </c:pt>
                <c:pt idx="74">
                  <c:v>1144.9285714285713</c:v>
                </c:pt>
                <c:pt idx="75">
                  <c:v>1061.6428571428571</c:v>
                </c:pt>
                <c:pt idx="76">
                  <c:v>997.78571428571433</c:v>
                </c:pt>
                <c:pt idx="77">
                  <c:v>992.28571428571433</c:v>
                </c:pt>
                <c:pt idx="78">
                  <c:v>981.78571428571433</c:v>
                </c:pt>
                <c:pt idx="79">
                  <c:v>965.78571428571433</c:v>
                </c:pt>
                <c:pt idx="80">
                  <c:v>953.71428571428567</c:v>
                </c:pt>
                <c:pt idx="81">
                  <c:v>959.21428571428567</c:v>
                </c:pt>
                <c:pt idx="82">
                  <c:v>1019.6666666666666</c:v>
                </c:pt>
                <c:pt idx="83">
                  <c:v>1003.8</c:v>
                </c:pt>
                <c:pt idx="84">
                  <c:v>916.75</c:v>
                </c:pt>
                <c:pt idx="85">
                  <c:v>823.66666666666663</c:v>
                </c:pt>
                <c:pt idx="86">
                  <c:v>695.5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07-E594-524A-9A25-F45E32E688DA}"/>
            </c:ext>
          </c:extLst>
        </c:ser>
        <c:ser>
          <c:idx val="6"/>
          <c:order val="6"/>
          <c:tx>
            <c:v>China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strRef>
                  <c:f>'Covod_19 mortality'!$I$4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{AB4EF5B1-BB86-8042-87AD-8272E53224C3}</c15:txfldGUID>
                      <c15:f>'Covod_19 mortality'!$I$4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8-E594-524A-9A25-F45E32E688DA}"/>
                </c:ext>
              </c:extLst>
            </c:dLbl>
            <c:dLbl>
              <c:idx val="1"/>
              <c:tx>
                <c:strRef>
                  <c:f>'Covod_19 mortality'!$I$5</c:f>
                  <c:strCache>
                    <c:ptCount val="1"/>
                    <c:pt idx="0">
                      <c:v>25-Jan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{1FE96711-13EF-7848-8E49-EEDF35438B1A}</c15:txfldGUID>
                      <c15:f>'Covod_19 mortality'!$I$5</c15:f>
                      <c15:dlblFieldTableCache>
                        <c:ptCount val="1"/>
                        <c:pt idx="0">
                          <c:v>25-Jan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9-E594-524A-9A25-F45E32E688DA}"/>
                </c:ext>
              </c:extLst>
            </c:dLbl>
            <c:dLbl>
              <c:idx val="2"/>
              <c:tx>
                <c:strRef>
                  <c:f>'Covod_19 mortality'!$I$6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{841AB39D-0C35-1047-B6CB-2C04A99E7B6D}</c15:txfldGUID>
                      <c15:f>'Covod_19 mortality'!$I$6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A-E594-524A-9A25-F45E32E688DA}"/>
                </c:ext>
              </c:extLst>
            </c:dLbl>
            <c:dLbl>
              <c:idx val="3"/>
              <c:tx>
                <c:strRef>
                  <c:f>'Covod_19 mortality'!$I$7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{3F4E3D1D-84F9-D543-BDEC-FE94AE35ADC7}</c15:txfldGUID>
                      <c15:f>'Covod_19 mortality'!$I$7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B-E594-524A-9A25-F45E32E688DA}"/>
                </c:ext>
              </c:extLst>
            </c:dLbl>
            <c:dLbl>
              <c:idx val="4"/>
              <c:tx>
                <c:strRef>
                  <c:f>'Covod_19 mortality'!$I$8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{8B8489B0-1578-6543-AF07-2D78B7714B33}</c15:txfldGUID>
                      <c15:f>'Covod_19 mortality'!$I$8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C-E594-524A-9A25-F45E32E688DA}"/>
                </c:ext>
              </c:extLst>
            </c:dLbl>
            <c:dLbl>
              <c:idx val="5"/>
              <c:tx>
                <c:strRef>
                  <c:f>'Covod_19 mortality'!$I$9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{31A4B59A-C7F2-D54B-AB04-6F53E681F3CF}</c15:txfldGUID>
                      <c15:f>'Covod_19 mortality'!$I$9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D-E594-524A-9A25-F45E32E688DA}"/>
                </c:ext>
              </c:extLst>
            </c:dLbl>
            <c:dLbl>
              <c:idx val="6"/>
              <c:tx>
                <c:strRef>
                  <c:f>'Covod_19 mortality'!$I$10</c:f>
                  <c:strCache>
                    <c:ptCount val="1"/>
                    <c:pt idx="0">
                      <c:v>30-Jan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{594DD17A-7FED-B04A-9E08-B595068DEEB1}</c15:txfldGUID>
                      <c15:f>'Covod_19 mortality'!$I$10</c15:f>
                      <c15:dlblFieldTableCache>
                        <c:ptCount val="1"/>
                        <c:pt idx="0">
                          <c:v>30-Jan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E-E594-524A-9A25-F45E32E688DA}"/>
                </c:ext>
              </c:extLst>
            </c:dLbl>
            <c:dLbl>
              <c:idx val="7"/>
              <c:tx>
                <c:strRef>
                  <c:f>'Covod_19 mortality'!$I$11</c:f>
                  <c:strCache>
                    <c:ptCount val="1"/>
                    <c:pt idx="0">
                      <c:v>31-Jan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{4161EFCD-AFF3-0640-BFC6-4A9231B8B9CC}</c15:txfldGUID>
                      <c15:f>'Covod_19 mortality'!$I$11</c15:f>
                      <c15:dlblFieldTableCache>
                        <c:ptCount val="1"/>
                        <c:pt idx="0">
                          <c:v>31-Jan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0F-E594-524A-9A25-F45E32E688DA}"/>
                </c:ext>
              </c:extLst>
            </c:dLbl>
            <c:dLbl>
              <c:idx val="8"/>
              <c:tx>
                <c:strRef>
                  <c:f>'Covod_19 mortality'!$I$12</c:f>
                  <c:strCache>
                    <c:ptCount val="1"/>
                    <c:pt idx="0">
                      <c:v>01-Feb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{F41B4CB1-28D7-2149-9EC3-489DF6AFC0AE}</c15:txfldGUID>
                      <c15:f>'Covod_19 mortality'!$I$12</c15:f>
                      <c15:dlblFieldTableCache>
                        <c:ptCount val="1"/>
                        <c:pt idx="0">
                          <c:v>01-Feb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0-E594-524A-9A25-F45E32E688DA}"/>
                </c:ext>
              </c:extLst>
            </c:dLbl>
            <c:dLbl>
              <c:idx val="9"/>
              <c:tx>
                <c:strRef>
                  <c:f>'Covod_19 mortality'!$I$13</c:f>
                  <c:strCache>
                    <c:ptCount val="1"/>
                    <c:pt idx="0">
                      <c:v>02-Feb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{D49AA152-9C29-6C48-8021-D77E4D29A25C}</c15:txfldGUID>
                      <c15:f>'Covod_19 mortality'!$I$13</c15:f>
                      <c15:dlblFieldTableCache>
                        <c:ptCount val="1"/>
                        <c:pt idx="0">
                          <c:v>02-Feb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1-E594-524A-9A25-F45E32E688DA}"/>
                </c:ext>
              </c:extLst>
            </c:dLbl>
            <c:dLbl>
              <c:idx val="10"/>
              <c:tx>
                <c:strRef>
                  <c:f>'Covod_19 mortality'!$I$14</c:f>
                  <c:strCache>
                    <c:ptCount val="1"/>
                    <c:pt idx="0">
                      <c:v>03-Feb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{7A721CEE-F079-8B40-ABCA-67FD3249E3CB}</c15:txfldGUID>
                      <c15:f>'Covod_19 mortality'!$I$14</c15:f>
                      <c15:dlblFieldTableCache>
                        <c:ptCount val="1"/>
                        <c:pt idx="0">
                          <c:v>03-Feb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2-E594-524A-9A25-F45E32E688DA}"/>
                </c:ext>
              </c:extLst>
            </c:dLbl>
            <c:dLbl>
              <c:idx val="11"/>
              <c:tx>
                <c:strRef>
                  <c:f>'Covod_19 mortality'!$I$15</c:f>
                  <c:strCache>
                    <c:ptCount val="1"/>
                    <c:pt idx="0">
                      <c:v>04-Feb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{AD6AA862-9F6F-B246-9F16-3B6DF5D3CFFA}</c15:txfldGUID>
                      <c15:f>'Covod_19 mortality'!$I$15</c15:f>
                      <c15:dlblFieldTableCache>
                        <c:ptCount val="1"/>
                        <c:pt idx="0">
                          <c:v>04-Feb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3-E594-524A-9A25-F45E32E688DA}"/>
                </c:ext>
              </c:extLst>
            </c:dLbl>
            <c:dLbl>
              <c:idx val="12"/>
              <c:tx>
                <c:strRef>
                  <c:f>'Covod_19 mortality'!$I$16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{E57CD5D2-AF51-434E-B6D7-060D22AF0B44}</c15:txfldGUID>
                      <c15:f>'Covod_19 mortality'!$I$16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4-E594-524A-9A25-F45E32E688DA}"/>
                </c:ext>
              </c:extLst>
            </c:dLbl>
            <c:dLbl>
              <c:idx val="13"/>
              <c:tx>
                <c:strRef>
                  <c:f>'Covod_19 mortality'!$I$17</c:f>
                  <c:strCache>
                    <c:ptCount val="1"/>
                    <c:pt idx="0">
                      <c:v>06-Feb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{07B06D39-5327-2845-9B95-A471C4243DB9}</c15:txfldGUID>
                      <c15:f>'Covod_19 mortality'!$I$17</c15:f>
                      <c15:dlblFieldTableCache>
                        <c:ptCount val="1"/>
                        <c:pt idx="0">
                          <c:v>06-Feb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5-E594-524A-9A25-F45E32E688DA}"/>
                </c:ext>
              </c:extLst>
            </c:dLbl>
            <c:dLbl>
              <c:idx val="14"/>
              <c:tx>
                <c:strRef>
                  <c:f>'Covod_19 mortality'!$I$18</c:f>
                  <c:strCache>
                    <c:ptCount val="1"/>
                    <c:pt idx="0">
                      <c:v>07-Feb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{4DFC56B6-C1BA-674D-8E76-BB786C22E2E8}</c15:txfldGUID>
                      <c15:f>'Covod_19 mortality'!$I$18</c15:f>
                      <c15:dlblFieldTableCache>
                        <c:ptCount val="1"/>
                        <c:pt idx="0">
                          <c:v>07-Feb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6-E594-524A-9A25-F45E32E688DA}"/>
                </c:ext>
              </c:extLst>
            </c:dLbl>
            <c:dLbl>
              <c:idx val="15"/>
              <c:tx>
                <c:strRef>
                  <c:f>'Covod_19 mortality'!$I$19</c:f>
                  <c:strCache>
                    <c:ptCount val="1"/>
                    <c:pt idx="0">
                      <c:v>08-Feb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{4E320320-4003-7D48-B678-F5CEBBD3A7DE}</c15:txfldGUID>
                      <c15:f>'Covod_19 mortality'!$I$19</c15:f>
                      <c15:dlblFieldTableCache>
                        <c:ptCount val="1"/>
                        <c:pt idx="0">
                          <c:v>08-Feb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7-E594-524A-9A25-F45E32E688DA}"/>
                </c:ext>
              </c:extLst>
            </c:dLbl>
            <c:dLbl>
              <c:idx val="16"/>
              <c:tx>
                <c:strRef>
                  <c:f>'Covod_19 mortality'!$I$20</c:f>
                  <c:strCache>
                    <c:ptCount val="1"/>
                    <c:pt idx="0">
                      <c:v>09-Feb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{61FD9A81-D951-B34B-8C92-A301ECAA43BE}</c15:txfldGUID>
                      <c15:f>'Covod_19 mortality'!$I$20</c15:f>
                      <c15:dlblFieldTableCache>
                        <c:ptCount val="1"/>
                        <c:pt idx="0">
                          <c:v>09-Feb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8-E594-524A-9A25-F45E32E688DA}"/>
                </c:ext>
              </c:extLst>
            </c:dLbl>
            <c:dLbl>
              <c:idx val="17"/>
              <c:tx>
                <c:strRef>
                  <c:f>'Covod_19 mortality'!$I$21</c:f>
                  <c:strCache>
                    <c:ptCount val="1"/>
                    <c:pt idx="0">
                      <c:v>10-Feb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{ED686A0C-573B-5847-9126-0693AB1102B3}</c15:txfldGUID>
                      <c15:f>'Covod_19 mortality'!$I$21</c15:f>
                      <c15:dlblFieldTableCache>
                        <c:ptCount val="1"/>
                        <c:pt idx="0">
                          <c:v>10-Feb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9-E594-524A-9A25-F45E32E688DA}"/>
                </c:ext>
              </c:extLst>
            </c:dLbl>
            <c:dLbl>
              <c:idx val="18"/>
              <c:tx>
                <c:strRef>
                  <c:f>'Covod_19 mortality'!$I$22</c:f>
                  <c:strCache>
                    <c:ptCount val="1"/>
                    <c:pt idx="0">
                      <c:v>11-Feb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{1D8950DE-57DE-0D4A-9C71-CA5C0D580B2A}</c15:txfldGUID>
                      <c15:f>'Covod_19 mortality'!$I$22</c15:f>
                      <c15:dlblFieldTableCache>
                        <c:ptCount val="1"/>
                        <c:pt idx="0">
                          <c:v>11-Feb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A-E594-524A-9A25-F45E32E688DA}"/>
                </c:ext>
              </c:extLst>
            </c:dLbl>
            <c:dLbl>
              <c:idx val="19"/>
              <c:tx>
                <c:strRef>
                  <c:f>'Covod_19 mortality'!$I$23</c:f>
                  <c:strCache>
                    <c:ptCount val="1"/>
                    <c:pt idx="0">
                      <c:v>12-Feb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{0EC80253-CD13-A941-933C-C0D046FFA472}</c15:txfldGUID>
                      <c15:f>'Covod_19 mortality'!$I$23</c15:f>
                      <c15:dlblFieldTableCache>
                        <c:ptCount val="1"/>
                        <c:pt idx="0">
                          <c:v>12-Feb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B-E594-524A-9A25-F45E32E688DA}"/>
                </c:ext>
              </c:extLst>
            </c:dLbl>
            <c:dLbl>
              <c:idx val="20"/>
              <c:tx>
                <c:strRef>
                  <c:f>'Covod_19 mortality'!$I$24</c:f>
                  <c:strCache>
                    <c:ptCount val="1"/>
                    <c:pt idx="0">
                      <c:v>13-Feb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{66598FD1-51AF-904B-BDC8-515E46495242}</c15:txfldGUID>
                      <c15:f>'Covod_19 mortality'!$I$24</c15:f>
                      <c15:dlblFieldTableCache>
                        <c:ptCount val="1"/>
                        <c:pt idx="0">
                          <c:v>13-Feb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C-E594-524A-9A25-F45E32E688DA}"/>
                </c:ext>
              </c:extLst>
            </c:dLbl>
            <c:dLbl>
              <c:idx val="21"/>
              <c:tx>
                <c:strRef>
                  <c:f>'Covod_19 mortality'!$I$25</c:f>
                  <c:strCache>
                    <c:ptCount val="1"/>
                    <c:pt idx="0">
                      <c:v>14-Feb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{7EDB6578-CE88-E046-9073-611FB84BF2B5}</c15:txfldGUID>
                      <c15:f>'Covod_19 mortality'!$I$25</c15:f>
                      <c15:dlblFieldTableCache>
                        <c:ptCount val="1"/>
                        <c:pt idx="0">
                          <c:v>14-Feb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D-E594-524A-9A25-F45E32E688DA}"/>
                </c:ext>
              </c:extLst>
            </c:dLbl>
            <c:dLbl>
              <c:idx val="22"/>
              <c:tx>
                <c:strRef>
                  <c:f>'Covod_19 mortality'!$I$26</c:f>
                  <c:strCache>
                    <c:ptCount val="1"/>
                    <c:pt idx="0">
                      <c:v>15-Feb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{C6B35B63-6CB8-2746-BD0B-B8CA284052EA}</c15:txfldGUID>
                      <c15:f>'Covod_19 mortality'!$I$26</c15:f>
                      <c15:dlblFieldTableCache>
                        <c:ptCount val="1"/>
                        <c:pt idx="0">
                          <c:v>15-Feb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E-E594-524A-9A25-F45E32E688DA}"/>
                </c:ext>
              </c:extLst>
            </c:dLbl>
            <c:dLbl>
              <c:idx val="23"/>
              <c:tx>
                <c:strRef>
                  <c:f>'Covod_19 mortality'!$I$27</c:f>
                  <c:strCache>
                    <c:ptCount val="1"/>
                    <c:pt idx="0">
                      <c:v>16-Feb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{AAA04B7E-95DB-6B48-97A2-1020B5966DD8}</c15:txfldGUID>
                      <c15:f>'Covod_19 mortality'!$I$27</c15:f>
                      <c15:dlblFieldTableCache>
                        <c:ptCount val="1"/>
                        <c:pt idx="0">
                          <c:v>16-Feb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1F-E594-524A-9A25-F45E32E688DA}"/>
                </c:ext>
              </c:extLst>
            </c:dLbl>
            <c:dLbl>
              <c:idx val="24"/>
              <c:tx>
                <c:strRef>
                  <c:f>'Covod_19 mortality'!$I$28</c:f>
                  <c:strCache>
                    <c:ptCount val="1"/>
                    <c:pt idx="0">
                      <c:v>17-Feb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{50678EBB-2284-0145-A124-C89319CFAE00}</c15:txfldGUID>
                      <c15:f>'Covod_19 mortality'!$I$28</c15:f>
                      <c15:dlblFieldTableCache>
                        <c:ptCount val="1"/>
                        <c:pt idx="0">
                          <c:v>17-Feb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0-E594-524A-9A25-F45E32E688DA}"/>
                </c:ext>
              </c:extLst>
            </c:dLbl>
            <c:dLbl>
              <c:idx val="25"/>
              <c:tx>
                <c:strRef>
                  <c:f>'Covod_19 mortality'!$I$29</c:f>
                  <c:strCache>
                    <c:ptCount val="1"/>
                    <c:pt idx="0">
                      <c:v>18-Feb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{81C3AC3F-332E-C544-886D-8984437FF6F2}</c15:txfldGUID>
                      <c15:f>'Covod_19 mortality'!$I$29</c15:f>
                      <c15:dlblFieldTableCache>
                        <c:ptCount val="1"/>
                        <c:pt idx="0">
                          <c:v>18-Feb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1-E594-524A-9A25-F45E32E688DA}"/>
                </c:ext>
              </c:extLst>
            </c:dLbl>
            <c:dLbl>
              <c:idx val="26"/>
              <c:tx>
                <c:strRef>
                  <c:f>'Covod_19 mortality'!$I$30</c:f>
                  <c:strCache>
                    <c:ptCount val="1"/>
                    <c:pt idx="0">
                      <c:v>19-Feb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{D7E63180-9BB8-164D-B1F1-70D0F377E2F1}</c15:txfldGUID>
                      <c15:f>'Covod_19 mortality'!$I$30</c15:f>
                      <c15:dlblFieldTableCache>
                        <c:ptCount val="1"/>
                        <c:pt idx="0">
                          <c:v>19-Feb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2-E594-524A-9A25-F45E32E688DA}"/>
                </c:ext>
              </c:extLst>
            </c:dLbl>
            <c:dLbl>
              <c:idx val="27"/>
              <c:tx>
                <c:strRef>
                  <c:f>'Covod_19 mortality'!$I$31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{424409EC-5BF5-F94D-9DF9-06460F8C27B0}</c15:txfldGUID>
                      <c15:f>'Covod_19 mortality'!$I$31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3-E594-524A-9A25-F45E32E688DA}"/>
                </c:ext>
              </c:extLst>
            </c:dLbl>
            <c:dLbl>
              <c:idx val="28"/>
              <c:tx>
                <c:strRef>
                  <c:f>'Covod_19 mortality'!$I$32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{CC5B5EB7-6E00-CC42-B96C-D188CD76ED94}</c15:txfldGUID>
                      <c15:f>'Covod_19 mortality'!$I$32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4-E594-524A-9A25-F45E32E688DA}"/>
                </c:ext>
              </c:extLst>
            </c:dLbl>
            <c:dLbl>
              <c:idx val="29"/>
              <c:tx>
                <c:strRef>
                  <c:f>'Covod_19 mortality'!$I$33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{AA417773-671B-5C46-B7DB-841E42883B3D}</c15:txfldGUID>
                      <c15:f>'Covod_19 mortality'!$I$33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5-E594-524A-9A25-F45E32E688DA}"/>
                </c:ext>
              </c:extLst>
            </c:dLbl>
            <c:dLbl>
              <c:idx val="30"/>
              <c:tx>
                <c:strRef>
                  <c:f>'Covod_19 mortality'!$I$34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{5CB1D95F-0279-3B48-A2F6-E5D97A5998A5}</c15:txfldGUID>
                      <c15:f>'Covod_19 mortality'!$I$34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6-E594-524A-9A25-F45E32E688DA}"/>
                </c:ext>
              </c:extLst>
            </c:dLbl>
            <c:dLbl>
              <c:idx val="31"/>
              <c:tx>
                <c:strRef>
                  <c:f>'Covod_19 mortality'!$I$35</c:f>
                  <c:strCache>
                    <c:ptCount val="1"/>
                    <c:pt idx="0">
                      <c:v>24-Feb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{19FDF502-3470-2341-9B5D-16B596E87A48}</c15:txfldGUID>
                      <c15:f>'Covod_19 mortality'!$I$35</c15:f>
                      <c15:dlblFieldTableCache>
                        <c:ptCount val="1"/>
                        <c:pt idx="0">
                          <c:v>24-Feb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7-E594-524A-9A25-F45E32E688DA}"/>
                </c:ext>
              </c:extLst>
            </c:dLbl>
            <c:dLbl>
              <c:idx val="32"/>
              <c:tx>
                <c:strRef>
                  <c:f>'Covod_19 mortality'!$I$36</c:f>
                  <c:strCache>
                    <c:ptCount val="1"/>
                    <c:pt idx="0">
                      <c:v>25-Feb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{6320EC8D-525B-F24E-8063-14F2C4C0EEA9}</c15:txfldGUID>
                      <c15:f>'Covod_19 mortality'!$I$36</c15:f>
                      <c15:dlblFieldTableCache>
                        <c:ptCount val="1"/>
                        <c:pt idx="0">
                          <c:v>25-Feb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8-E594-524A-9A25-F45E32E688DA}"/>
                </c:ext>
              </c:extLst>
            </c:dLbl>
            <c:dLbl>
              <c:idx val="33"/>
              <c:tx>
                <c:strRef>
                  <c:f>'Covod_19 mortality'!$I$37</c:f>
                  <c:strCache>
                    <c:ptCount val="1"/>
                    <c:pt idx="0">
                      <c:v>26-Feb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{FF8D21A2-7B34-9340-87F9-41CDF2A2AAE0}</c15:txfldGUID>
                      <c15:f>'Covod_19 mortality'!$I$37</c15:f>
                      <c15:dlblFieldTableCache>
                        <c:ptCount val="1"/>
                        <c:pt idx="0">
                          <c:v>26-Feb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9-E594-524A-9A25-F45E32E688DA}"/>
                </c:ext>
              </c:extLst>
            </c:dLbl>
            <c:dLbl>
              <c:idx val="34"/>
              <c:tx>
                <c:strRef>
                  <c:f>'Covod_19 mortality'!$I$38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{23406B5C-EBAE-264A-932F-EE4E29F4EE9B}</c15:txfldGUID>
                      <c15:f>'Covod_19 mortality'!$I$38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A-E594-524A-9A25-F45E32E688DA}"/>
                </c:ext>
              </c:extLst>
            </c:dLbl>
            <c:dLbl>
              <c:idx val="35"/>
              <c:tx>
                <c:strRef>
                  <c:f>'Covod_19 mortality'!$I$39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{1DB2F6E0-56E1-7F42-8D6B-F2786291BCFE}</c15:txfldGUID>
                      <c15:f>'Covod_19 mortality'!$I$39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B-E594-524A-9A25-F45E32E688DA}"/>
                </c:ext>
              </c:extLst>
            </c:dLbl>
            <c:dLbl>
              <c:idx val="36"/>
              <c:tx>
                <c:strRef>
                  <c:f>'Covod_19 mortality'!$I$40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{6AE0A3DB-CB78-6442-BD4F-66914E97292F}</c15:txfldGUID>
                      <c15:f>'Covod_19 mortality'!$I$40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C-E594-524A-9A25-F45E32E688DA}"/>
                </c:ext>
              </c:extLst>
            </c:dLbl>
            <c:dLbl>
              <c:idx val="37"/>
              <c:tx>
                <c:strRef>
                  <c:f>'Covod_19 mortality'!$I$41</c:f>
                  <c:strCache>
                    <c:ptCount val="1"/>
                    <c:pt idx="0">
                      <c:v>01-Mar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{397CBE4D-5057-344F-AE21-6A3D9F1CB586}</c15:txfldGUID>
                      <c15:f>'Covod_19 mortality'!$I$41</c15:f>
                      <c15:dlblFieldTableCache>
                        <c:ptCount val="1"/>
                        <c:pt idx="0">
                          <c:v>01-Mar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D-E594-524A-9A25-F45E32E688DA}"/>
                </c:ext>
              </c:extLst>
            </c:dLbl>
            <c:dLbl>
              <c:idx val="38"/>
              <c:tx>
                <c:strRef>
                  <c:f>'Covod_19 mortality'!$I$42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{576F23E9-B523-764E-9118-08D794BC53D5}</c15:txfldGUID>
                      <c15:f>'Covod_19 mortality'!$I$42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E-E594-524A-9A25-F45E32E688DA}"/>
                </c:ext>
              </c:extLst>
            </c:dLbl>
            <c:dLbl>
              <c:idx val="39"/>
              <c:tx>
                <c:strRef>
                  <c:f>'Covod_19 mortality'!$I$43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{9FEA7C51-13CB-FD41-AF68-EE9E2AC13D32}</c15:txfldGUID>
                      <c15:f>'Covod_19 mortality'!$I$43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2F-E594-524A-9A25-F45E32E688DA}"/>
                </c:ext>
              </c:extLst>
            </c:dLbl>
            <c:dLbl>
              <c:idx val="40"/>
              <c:tx>
                <c:strRef>
                  <c:f>'Covod_19 mortality'!$I$44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{2FF4AC59-A6A8-9F43-B0A7-496629F7FD04}</c15:txfldGUID>
                      <c15:f>'Covod_19 mortality'!$I$44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0-E594-524A-9A25-F45E32E688DA}"/>
                </c:ext>
              </c:extLst>
            </c:dLbl>
            <c:dLbl>
              <c:idx val="41"/>
              <c:tx>
                <c:strRef>
                  <c:f>'Covod_19 mortality'!$I$45</c:f>
                  <c:strCache>
                    <c:ptCount val="1"/>
                    <c:pt idx="0">
                      <c:v>05-Mar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{9753A828-0427-D14E-B64F-CA1B8C2E17F1}</c15:txfldGUID>
                      <c15:f>'Covod_19 mortality'!$I$45</c15:f>
                      <c15:dlblFieldTableCache>
                        <c:ptCount val="1"/>
                        <c:pt idx="0">
                          <c:v>05-Mar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1-E594-524A-9A25-F45E32E688DA}"/>
                </c:ext>
              </c:extLst>
            </c:dLbl>
            <c:dLbl>
              <c:idx val="42"/>
              <c:tx>
                <c:strRef>
                  <c:f>'Covod_19 mortality'!$I$46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{5B03737F-F2AA-8F45-900C-B83C7A7A20BC}</c15:txfldGUID>
                      <c15:f>'Covod_19 mortality'!$I$46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2-E594-524A-9A25-F45E32E688DA}"/>
                </c:ext>
              </c:extLst>
            </c:dLbl>
            <c:dLbl>
              <c:idx val="43"/>
              <c:tx>
                <c:strRef>
                  <c:f>'Covod_19 mortality'!$I$47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{C055B480-4036-3E4C-9B08-3BC7920C0E5F}</c15:txfldGUID>
                      <c15:f>'Covod_19 mortality'!$I$47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3-E594-524A-9A25-F45E32E688DA}"/>
                </c:ext>
              </c:extLst>
            </c:dLbl>
            <c:dLbl>
              <c:idx val="44"/>
              <c:tx>
                <c:strRef>
                  <c:f>'Covod_19 mortality'!$I$48</c:f>
                  <c:strCache>
                    <c:ptCount val="1"/>
                    <c:pt idx="0">
                      <c:v>08-Mar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{54E55245-38D8-D748-9A4F-459CE6823DCE}</c15:txfldGUID>
                      <c15:f>'Covod_19 mortality'!$I$48</c15:f>
                      <c15:dlblFieldTableCache>
                        <c:ptCount val="1"/>
                        <c:pt idx="0">
                          <c:v>08-Mar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4-E594-524A-9A25-F45E32E688DA}"/>
                </c:ext>
              </c:extLst>
            </c:dLbl>
            <c:dLbl>
              <c:idx val="45"/>
              <c:tx>
                <c:strRef>
                  <c:f>'Covod_19 mortality'!$I$49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{61BC0D22-26B6-E043-9E0B-AB1E2FB610E5}</c15:txfldGUID>
                      <c15:f>'Covod_19 mortality'!$I$49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5-E594-524A-9A25-F45E32E688DA}"/>
                </c:ext>
              </c:extLst>
            </c:dLbl>
            <c:dLbl>
              <c:idx val="46"/>
              <c:tx>
                <c:strRef>
                  <c:f>'Covod_19 mortality'!$I$50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{D320A428-161A-8446-B788-71D89D787FE2}</c15:txfldGUID>
                      <c15:f>'Covod_19 mortality'!$I$50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6-E594-524A-9A25-F45E32E688DA}"/>
                </c:ext>
              </c:extLst>
            </c:dLbl>
            <c:dLbl>
              <c:idx val="47"/>
              <c:tx>
                <c:strRef>
                  <c:f>'Covod_19 mortality'!$I$51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{50333EB4-2872-AD44-B8AB-8B3A94B241BF}</c15:txfldGUID>
                      <c15:f>'Covod_19 mortality'!$I$51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7-E594-524A-9A25-F45E32E688DA}"/>
                </c:ext>
              </c:extLst>
            </c:dLbl>
            <c:dLbl>
              <c:idx val="48"/>
              <c:tx>
                <c:strRef>
                  <c:f>'Covod_19 mortality'!$I$52</c:f>
                  <c:strCache>
                    <c:ptCount val="1"/>
                    <c:pt idx="0">
                      <c:v>12-Mar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{E6968D94-F4E6-8046-8826-096420EC95A8}</c15:txfldGUID>
                      <c15:f>'Covod_19 mortality'!$I$52</c15:f>
                      <c15:dlblFieldTableCache>
                        <c:ptCount val="1"/>
                        <c:pt idx="0">
                          <c:v>12-Mar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8-E594-524A-9A25-F45E32E688DA}"/>
                </c:ext>
              </c:extLst>
            </c:dLbl>
            <c:dLbl>
              <c:idx val="49"/>
              <c:tx>
                <c:strRef>
                  <c:f>'Covod_19 mortality'!$I$53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{167B467B-93DF-6A45-9EB7-5584F500E906}</c15:txfldGUID>
                      <c15:f>'Covod_19 mortality'!$I$53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9-E594-524A-9A25-F45E32E688DA}"/>
                </c:ext>
              </c:extLst>
            </c:dLbl>
            <c:dLbl>
              <c:idx val="50"/>
              <c:tx>
                <c:strRef>
                  <c:f>'Covod_19 mortality'!$I$54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{0D6F2E87-9794-1B4E-9B2B-326DF892032F}</c15:txfldGUID>
                      <c15:f>'Covod_19 mortality'!$I$54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A-E594-524A-9A25-F45E32E688DA}"/>
                </c:ext>
              </c:extLst>
            </c:dLbl>
            <c:dLbl>
              <c:idx val="51"/>
              <c:tx>
                <c:strRef>
                  <c:f>'Covod_19 mortality'!$I$55</c:f>
                  <c:strCache>
                    <c:ptCount val="1"/>
                    <c:pt idx="0">
                      <c:v>15-Mar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{3EA3815C-F699-8F43-A706-19870323BE7A}</c15:txfldGUID>
                      <c15:f>'Covod_19 mortality'!$I$55</c15:f>
                      <c15:dlblFieldTableCache>
                        <c:ptCount val="1"/>
                        <c:pt idx="0">
                          <c:v>15-Mar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B-E594-524A-9A25-F45E32E688DA}"/>
                </c:ext>
              </c:extLst>
            </c:dLbl>
            <c:dLbl>
              <c:idx val="52"/>
              <c:tx>
                <c:strRef>
                  <c:f>'Covod_19 mortality'!$I$56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{9B216CF0-19CD-1A42-897E-1FF256483384}</c15:txfldGUID>
                      <c15:f>'Covod_19 mortality'!$I$56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C-E594-524A-9A25-F45E32E688DA}"/>
                </c:ext>
              </c:extLst>
            </c:dLbl>
            <c:dLbl>
              <c:idx val="53"/>
              <c:tx>
                <c:strRef>
                  <c:f>'Covod_19 mortality'!$I$57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{86C7B97C-AAF3-7D47-BBA8-C9F62F707C4A}</c15:txfldGUID>
                      <c15:f>'Covod_19 mortality'!$I$57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D-E594-524A-9A25-F45E32E688DA}"/>
                </c:ext>
              </c:extLst>
            </c:dLbl>
            <c:dLbl>
              <c:idx val="54"/>
              <c:tx>
                <c:strRef>
                  <c:f>'Covod_19 mortality'!$I$58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{D55B9B3C-073A-A14B-B7B3-4915D4B208C7}</c15:txfldGUID>
                      <c15:f>'Covod_19 mortality'!$I$58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E-E594-524A-9A25-F45E32E688DA}"/>
                </c:ext>
              </c:extLst>
            </c:dLbl>
            <c:dLbl>
              <c:idx val="55"/>
              <c:tx>
                <c:strRef>
                  <c:f>'Covod_19 mortality'!$I$59</c:f>
                  <c:strCache>
                    <c:ptCount val="1"/>
                    <c:pt idx="0">
                      <c:v>19-Mar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{74342145-3FB3-CE49-86C3-830B8F845C7A}</c15:txfldGUID>
                      <c15:f>'Covod_19 mortality'!$I$59</c15:f>
                      <c15:dlblFieldTableCache>
                        <c:ptCount val="1"/>
                        <c:pt idx="0">
                          <c:v>19-Mar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3F-E594-524A-9A25-F45E32E688DA}"/>
                </c:ext>
              </c:extLst>
            </c:dLbl>
            <c:dLbl>
              <c:idx val="56"/>
              <c:tx>
                <c:strRef>
                  <c:f>'Covod_19 mortality'!$I$60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{CC9EADFA-E036-2040-A55E-6CBFA57F49C8}</c15:txfldGUID>
                      <c15:f>'Covod_19 mortality'!$I$60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0-E594-524A-9A25-F45E32E688DA}"/>
                </c:ext>
              </c:extLst>
            </c:dLbl>
            <c:dLbl>
              <c:idx val="57"/>
              <c:tx>
                <c:strRef>
                  <c:f>'Covod_19 mortality'!$I$61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{BA08AF12-2FE5-A844-8707-0A70999C962F}</c15:txfldGUID>
                      <c15:f>'Covod_19 mortality'!$I$61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1-E594-524A-9A25-F45E32E688DA}"/>
                </c:ext>
              </c:extLst>
            </c:dLbl>
            <c:dLbl>
              <c:idx val="58"/>
              <c:tx>
                <c:strRef>
                  <c:f>'Covod_19 mortality'!$I$62</c:f>
                  <c:strCache>
                    <c:ptCount val="1"/>
                    <c:pt idx="0">
                      <c:v>22-Mar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{26B723E0-EDA4-6A43-9530-2ADA7D828A91}</c15:txfldGUID>
                      <c15:f>'Covod_19 mortality'!$I$62</c15:f>
                      <c15:dlblFieldTableCache>
                        <c:ptCount val="1"/>
                        <c:pt idx="0">
                          <c:v>22-Mar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2-E594-524A-9A25-F45E32E688DA}"/>
                </c:ext>
              </c:extLst>
            </c:dLbl>
            <c:dLbl>
              <c:idx val="59"/>
              <c:tx>
                <c:strRef>
                  <c:f>'Covod_19 mortality'!$I$63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{2F0620AF-CAD7-194D-92CD-D37DB87243F5}</c15:txfldGUID>
                      <c15:f>'Covod_19 mortality'!$I$63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3-E594-524A-9A25-F45E32E688DA}"/>
                </c:ext>
              </c:extLst>
            </c:dLbl>
            <c:dLbl>
              <c:idx val="60"/>
              <c:tx>
                <c:strRef>
                  <c:f>'Covod_19 mortality'!$I$64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{C998567F-057D-4345-9569-9486967D8DC2}</c15:txfldGUID>
                      <c15:f>'Covod_19 mortality'!$I$64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4-E594-524A-9A25-F45E32E688DA}"/>
                </c:ext>
              </c:extLst>
            </c:dLbl>
            <c:dLbl>
              <c:idx val="61"/>
              <c:tx>
                <c:strRef>
                  <c:f>'Covod_19 mortality'!$I$65</c:f>
                  <c:strCache>
                    <c:ptCount val="1"/>
                    <c:pt idx="0">
                      <c:v>25-Mar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{46C6AAEE-5DA4-E84F-8231-8C25C0A8B8FC}</c15:txfldGUID>
                      <c15:f>'Covod_19 mortality'!$I$65</c15:f>
                      <c15:dlblFieldTableCache>
                        <c:ptCount val="1"/>
                        <c:pt idx="0">
                          <c:v>25-Mar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5-E594-524A-9A25-F45E32E688DA}"/>
                </c:ext>
              </c:extLst>
            </c:dLbl>
            <c:dLbl>
              <c:idx val="62"/>
              <c:tx>
                <c:strRef>
                  <c:f>'Covod_19 mortality'!$I$66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{A1BAE18B-5840-124C-9F3C-144E37A6C86C}</c15:txfldGUID>
                      <c15:f>'Covod_19 mortality'!$I$66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6-E594-524A-9A25-F45E32E688DA}"/>
                </c:ext>
              </c:extLst>
            </c:dLbl>
            <c:dLbl>
              <c:idx val="63"/>
              <c:tx>
                <c:strRef>
                  <c:f>'Covod_19 mortality'!$I$67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{2A895DFC-18A0-D848-84BA-80AD1D9ECD8C}</c15:txfldGUID>
                      <c15:f>'Covod_19 mortality'!$I$67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7-E594-524A-9A25-F45E32E688DA}"/>
                </c:ext>
              </c:extLst>
            </c:dLbl>
            <c:dLbl>
              <c:idx val="64"/>
              <c:tx>
                <c:strRef>
                  <c:f>'Covod_19 mortality'!$I$68</c:f>
                  <c:strCache>
                    <c:ptCount val="1"/>
                    <c:pt idx="0">
                      <c:v>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{AC8C1FAD-98F0-F340-9D91-B1FDD12FDF12}</c15:txfldGUID>
                      <c15:f>'Covod_19 mortality'!$I$68</c15:f>
                      <c15:dlblFieldTableCache>
                        <c:ptCount val="1"/>
                        <c:pt idx="0">
                          <c:v>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248-E594-524A-9A25-F45E32E68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'Covod_19 mortality'!$G$4:$G$68</c:f>
              <c:numCache>
                <c:formatCode>General</c:formatCode>
                <c:ptCount val="65"/>
                <c:pt idx="0">
                  <c:v>6.4375</c:v>
                </c:pt>
                <c:pt idx="1">
                  <c:v>6.5500000000000007</c:v>
                </c:pt>
                <c:pt idx="2">
                  <c:v>5.0208333333333339</c:v>
                </c:pt>
                <c:pt idx="3">
                  <c:v>11.342857142857142</c:v>
                </c:pt>
                <c:pt idx="4">
                  <c:v>9.5238095238095237</c:v>
                </c:pt>
                <c:pt idx="5">
                  <c:v>5.071428571428573</c:v>
                </c:pt>
                <c:pt idx="6">
                  <c:v>6.75</c:v>
                </c:pt>
                <c:pt idx="7">
                  <c:v>6.3214285714285694</c:v>
                </c:pt>
                <c:pt idx="8">
                  <c:v>5.678571428571427</c:v>
                </c:pt>
                <c:pt idx="9">
                  <c:v>4.3928571428571459</c:v>
                </c:pt>
                <c:pt idx="10">
                  <c:v>2.8571428571428612</c:v>
                </c:pt>
                <c:pt idx="11">
                  <c:v>4.2142857142857153</c:v>
                </c:pt>
                <c:pt idx="12">
                  <c:v>1.5714285714285694</c:v>
                </c:pt>
                <c:pt idx="13">
                  <c:v>2.9285714285714235</c:v>
                </c:pt>
                <c:pt idx="14">
                  <c:v>13</c:v>
                </c:pt>
                <c:pt idx="15">
                  <c:v>13.25</c:v>
                </c:pt>
                <c:pt idx="16">
                  <c:v>6.4285714285714306</c:v>
                </c:pt>
                <c:pt idx="17">
                  <c:v>1.8571428571428612</c:v>
                </c:pt>
                <c:pt idx="18">
                  <c:v>0.8571428571428541</c:v>
                </c:pt>
                <c:pt idx="19">
                  <c:v>6.3214285714285694</c:v>
                </c:pt>
                <c:pt idx="20">
                  <c:v>4.4642857142857082</c:v>
                </c:pt>
                <c:pt idx="21">
                  <c:v>-10.857142857142854</c:v>
                </c:pt>
                <c:pt idx="22">
                  <c:v>-13.249999999999993</c:v>
                </c:pt>
                <c:pt idx="23">
                  <c:v>-4.5357142857142918</c:v>
                </c:pt>
                <c:pt idx="24">
                  <c:v>-3.1071428571428612</c:v>
                </c:pt>
                <c:pt idx="25">
                  <c:v>-2.3571428571428541</c:v>
                </c:pt>
                <c:pt idx="26">
                  <c:v>-5.25</c:v>
                </c:pt>
                <c:pt idx="27">
                  <c:v>-10.142857142857146</c:v>
                </c:pt>
                <c:pt idx="28">
                  <c:v>-7.25</c:v>
                </c:pt>
                <c:pt idx="29">
                  <c:v>-5.8214285714285694</c:v>
                </c:pt>
                <c:pt idx="30">
                  <c:v>-8.5357142857142811</c:v>
                </c:pt>
                <c:pt idx="31">
                  <c:v>-7.1428571428571423</c:v>
                </c:pt>
                <c:pt idx="32">
                  <c:v>-7.8571428571428577</c:v>
                </c:pt>
                <c:pt idx="33">
                  <c:v>-7.0714285714285694</c:v>
                </c:pt>
                <c:pt idx="34">
                  <c:v>-2.3571428571428577</c:v>
                </c:pt>
                <c:pt idx="35">
                  <c:v>-0.8928571428571459</c:v>
                </c:pt>
                <c:pt idx="36">
                  <c:v>-1.6428571428571423</c:v>
                </c:pt>
                <c:pt idx="37">
                  <c:v>-2.1428571428571423</c:v>
                </c:pt>
                <c:pt idx="38">
                  <c:v>-1.8571428571428577</c:v>
                </c:pt>
                <c:pt idx="39">
                  <c:v>-2.2142857142857135</c:v>
                </c:pt>
                <c:pt idx="40">
                  <c:v>-2.3928571428571441</c:v>
                </c:pt>
                <c:pt idx="41">
                  <c:v>-2.3571428571428577</c:v>
                </c:pt>
                <c:pt idx="42">
                  <c:v>-2.75</c:v>
                </c:pt>
                <c:pt idx="43">
                  <c:v>-2.7857142857142847</c:v>
                </c:pt>
                <c:pt idx="44">
                  <c:v>-2.4642857142857135</c:v>
                </c:pt>
                <c:pt idx="45">
                  <c:v>-2.1428571428571432</c:v>
                </c:pt>
                <c:pt idx="46">
                  <c:v>-1.3928571428571432</c:v>
                </c:pt>
                <c:pt idx="47">
                  <c:v>-0.92857142857142883</c:v>
                </c:pt>
                <c:pt idx="48">
                  <c:v>-1</c:v>
                </c:pt>
                <c:pt idx="49">
                  <c:v>-0.75</c:v>
                </c:pt>
                <c:pt idx="50">
                  <c:v>-0.64285714285714235</c:v>
                </c:pt>
                <c:pt idx="51">
                  <c:v>-0.46428571428571352</c:v>
                </c:pt>
                <c:pt idx="52">
                  <c:v>-0.39285714285714324</c:v>
                </c:pt>
                <c:pt idx="53">
                  <c:v>-1.035714285714286</c:v>
                </c:pt>
                <c:pt idx="54">
                  <c:v>-1.1785714285714284</c:v>
                </c:pt>
                <c:pt idx="55">
                  <c:v>-0.78571428571428559</c:v>
                </c:pt>
                <c:pt idx="56">
                  <c:v>-0.35714285714285721</c:v>
                </c:pt>
                <c:pt idx="57">
                  <c:v>-0.10714285714285721</c:v>
                </c:pt>
                <c:pt idx="58">
                  <c:v>-0.53571428571428559</c:v>
                </c:pt>
                <c:pt idx="59">
                  <c:v>-0.64285714285714279</c:v>
                </c:pt>
                <c:pt idx="60">
                  <c:v>-8.3333333333333481E-2</c:v>
                </c:pt>
                <c:pt idx="61">
                  <c:v>2.857142857142847E-2</c:v>
                </c:pt>
                <c:pt idx="62">
                  <c:v>-0.10416666666666652</c:v>
                </c:pt>
                <c:pt idx="63">
                  <c:v>-0.18333333333333357</c:v>
                </c:pt>
                <c:pt idx="64">
                  <c:v>0</c:v>
                </c:pt>
              </c:numCache>
            </c:numRef>
          </c:xVal>
          <c:yVal>
            <c:numRef>
              <c:f>'Covod_19 mortality'!$H$4:$H$68</c:f>
              <c:numCache>
                <c:formatCode>General</c:formatCode>
                <c:ptCount val="65"/>
                <c:pt idx="0">
                  <c:v>10.5</c:v>
                </c:pt>
                <c:pt idx="1">
                  <c:v>21.125</c:v>
                </c:pt>
                <c:pt idx="2">
                  <c:v>23.6</c:v>
                </c:pt>
                <c:pt idx="3">
                  <c:v>31.166666666666668</c:v>
                </c:pt>
                <c:pt idx="4">
                  <c:v>46.285714285714285</c:v>
                </c:pt>
                <c:pt idx="5">
                  <c:v>50.214285714285715</c:v>
                </c:pt>
                <c:pt idx="6">
                  <c:v>56.428571428571431</c:v>
                </c:pt>
                <c:pt idx="7">
                  <c:v>63.714285714285715</c:v>
                </c:pt>
                <c:pt idx="8">
                  <c:v>69.071428571428569</c:v>
                </c:pt>
                <c:pt idx="9">
                  <c:v>75.071428571428569</c:v>
                </c:pt>
                <c:pt idx="10">
                  <c:v>77.857142857142861</c:v>
                </c:pt>
                <c:pt idx="11">
                  <c:v>80.785714285714292</c:v>
                </c:pt>
                <c:pt idx="12">
                  <c:v>86.285714285714292</c:v>
                </c:pt>
                <c:pt idx="13">
                  <c:v>83.928571428571431</c:v>
                </c:pt>
                <c:pt idx="14">
                  <c:v>92.142857142857139</c:v>
                </c:pt>
                <c:pt idx="15">
                  <c:v>109.92857142857143</c:v>
                </c:pt>
                <c:pt idx="16">
                  <c:v>118.64285714285714</c:v>
                </c:pt>
                <c:pt idx="17">
                  <c:v>122.78571428571429</c:v>
                </c:pt>
                <c:pt idx="18">
                  <c:v>122.35714285714286</c:v>
                </c:pt>
                <c:pt idx="19">
                  <c:v>124.5</c:v>
                </c:pt>
                <c:pt idx="20">
                  <c:v>135</c:v>
                </c:pt>
                <c:pt idx="21">
                  <c:v>133.42857142857142</c:v>
                </c:pt>
                <c:pt idx="22">
                  <c:v>113.28571428571429</c:v>
                </c:pt>
                <c:pt idx="23">
                  <c:v>106.92857142857143</c:v>
                </c:pt>
                <c:pt idx="24">
                  <c:v>104.21428571428571</c:v>
                </c:pt>
                <c:pt idx="25">
                  <c:v>100.71428571428571</c:v>
                </c:pt>
                <c:pt idx="26">
                  <c:v>99.5</c:v>
                </c:pt>
                <c:pt idx="27">
                  <c:v>90.214285714285708</c:v>
                </c:pt>
                <c:pt idx="28">
                  <c:v>79.214285714285708</c:v>
                </c:pt>
                <c:pt idx="29">
                  <c:v>75.714285714285708</c:v>
                </c:pt>
                <c:pt idx="30">
                  <c:v>67.571428571428569</c:v>
                </c:pt>
                <c:pt idx="31">
                  <c:v>58.642857142857146</c:v>
                </c:pt>
                <c:pt idx="32">
                  <c:v>53.285714285714285</c:v>
                </c:pt>
                <c:pt idx="33">
                  <c:v>42.928571428571431</c:v>
                </c:pt>
                <c:pt idx="34">
                  <c:v>39.142857142857146</c:v>
                </c:pt>
                <c:pt idx="35">
                  <c:v>38.214285714285715</c:v>
                </c:pt>
                <c:pt idx="36">
                  <c:v>37.357142857142854</c:v>
                </c:pt>
                <c:pt idx="37">
                  <c:v>34.928571428571431</c:v>
                </c:pt>
                <c:pt idx="38">
                  <c:v>33.071428571428569</c:v>
                </c:pt>
                <c:pt idx="39">
                  <c:v>31.214285714285715</c:v>
                </c:pt>
                <c:pt idx="40">
                  <c:v>28.642857142857142</c:v>
                </c:pt>
                <c:pt idx="41">
                  <c:v>26.428571428571427</c:v>
                </c:pt>
                <c:pt idx="42">
                  <c:v>23.928571428571427</c:v>
                </c:pt>
                <c:pt idx="43">
                  <c:v>20.928571428571427</c:v>
                </c:pt>
                <c:pt idx="44">
                  <c:v>18.357142857142858</c:v>
                </c:pt>
                <c:pt idx="45">
                  <c:v>16</c:v>
                </c:pt>
                <c:pt idx="46">
                  <c:v>14.071428571428571</c:v>
                </c:pt>
                <c:pt idx="47">
                  <c:v>13.214285714285714</c:v>
                </c:pt>
                <c:pt idx="48">
                  <c:v>12.214285714285714</c:v>
                </c:pt>
                <c:pt idx="49">
                  <c:v>11.214285714285714</c:v>
                </c:pt>
                <c:pt idx="50">
                  <c:v>10.714285714285714</c:v>
                </c:pt>
                <c:pt idx="51">
                  <c:v>9.9285714285714288</c:v>
                </c:pt>
                <c:pt idx="52">
                  <c:v>9.7857142857142865</c:v>
                </c:pt>
                <c:pt idx="53">
                  <c:v>9.1428571428571423</c:v>
                </c:pt>
                <c:pt idx="54">
                  <c:v>7.7142857142857144</c:v>
                </c:pt>
                <c:pt idx="55">
                  <c:v>6.7857142857142856</c:v>
                </c:pt>
                <c:pt idx="56">
                  <c:v>6.1428571428571432</c:v>
                </c:pt>
                <c:pt idx="57">
                  <c:v>6.0714285714285712</c:v>
                </c:pt>
                <c:pt idx="58">
                  <c:v>5.9285714285714288</c:v>
                </c:pt>
                <c:pt idx="59">
                  <c:v>5</c:v>
                </c:pt>
                <c:pt idx="60">
                  <c:v>4.6428571428571432</c:v>
                </c:pt>
                <c:pt idx="61">
                  <c:v>4.833333333333333</c:v>
                </c:pt>
                <c:pt idx="62">
                  <c:v>4.7</c:v>
                </c:pt>
                <c:pt idx="63">
                  <c:v>4.625</c:v>
                </c:pt>
                <c:pt idx="64">
                  <c:v>4.333333333333333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9-E594-524A-9A25-F45E32E6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97167"/>
        <c:axId val="1727484367"/>
      </c:scatterChart>
      <c:valAx>
        <c:axId val="1727497167"/>
        <c:scaling>
          <c:orientation val="minMax"/>
          <c:max val="100"/>
          <c:min val="-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Increase or decrease in deaths per day (smoothed rate of change from the date before to the date after date shown)</a:t>
                </a:r>
              </a:p>
            </c:rich>
          </c:tx>
          <c:layout>
            <c:manualLayout>
              <c:xMode val="edge"/>
              <c:yMode val="edge"/>
              <c:x val="9.3758432891760474E-2"/>
              <c:y val="0.96662582469368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84367"/>
        <c:crosses val="autoZero"/>
        <c:crossBetween val="midCat"/>
      </c:valAx>
      <c:valAx>
        <c:axId val="1727484367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aseline="0">
                    <a:solidFill>
                      <a:schemeClr val="tx1"/>
                    </a:solidFill>
                  </a:rPr>
                  <a:t>Average number of deaths per day - seven day rolling average</a:t>
                </a:r>
              </a:p>
            </c:rich>
          </c:tx>
          <c:layout>
            <c:manualLayout>
              <c:xMode val="edge"/>
              <c:yMode val="edge"/>
              <c:x val="8.4245998315080027E-3"/>
              <c:y val="5.80030724246179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497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832317295637117E-2"/>
          <c:y val="0.53485784470155184"/>
          <c:w val="0.10074567658823608"/>
          <c:h val="0.23092773865095326"/>
        </c:manualLayout>
      </c:layout>
      <c:overlay val="1"/>
      <c:spPr>
        <a:solidFill>
          <a:schemeClr val="bg1"/>
        </a:solidFill>
        <a:ln w="349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50800</xdr:rowOff>
    </xdr:from>
    <xdr:to>
      <xdr:col>28</xdr:col>
      <xdr:colOff>254000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AC982F-2D26-1B40-9FFA-57B173580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143</xdr:row>
      <xdr:rowOff>0</xdr:rowOff>
    </xdr:from>
    <xdr:to>
      <xdr:col>28</xdr:col>
      <xdr:colOff>215900</xdr:colOff>
      <xdr:row>209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B033A8F-06A2-BD4B-A61C-727053C0E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3</xdr:row>
      <xdr:rowOff>0</xdr:rowOff>
    </xdr:from>
    <xdr:to>
      <xdr:col>47</xdr:col>
      <xdr:colOff>215900</xdr:colOff>
      <xdr:row>69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D680C69-A5B9-E240-BBB8-ECF57FB9C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73</xdr:row>
      <xdr:rowOff>0</xdr:rowOff>
    </xdr:from>
    <xdr:to>
      <xdr:col>47</xdr:col>
      <xdr:colOff>215900</xdr:colOff>
      <xdr:row>139</xdr:row>
      <xdr:rowOff>63500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D3FC300-8F8C-C24F-A03E-E136C5C56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143</xdr:row>
      <xdr:rowOff>0</xdr:rowOff>
    </xdr:from>
    <xdr:to>
      <xdr:col>47</xdr:col>
      <xdr:colOff>215900</xdr:colOff>
      <xdr:row>209</xdr:row>
      <xdr:rowOff>63500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5F3C03-E438-2640-876E-135A12AED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73</xdr:row>
      <xdr:rowOff>0</xdr:rowOff>
    </xdr:from>
    <xdr:to>
      <xdr:col>28</xdr:col>
      <xdr:colOff>215900</xdr:colOff>
      <xdr:row>139</xdr:row>
      <xdr:rowOff>63500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1F14E7E-5E6D-484E-8A1C-AD81570BD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0"/>
  <sheetViews>
    <sheetView tabSelected="1" workbookViewId="0">
      <selection activeCell="K74" sqref="K74"/>
    </sheetView>
  </sheetViews>
  <sheetFormatPr baseColWidth="10" defaultRowHeight="16"/>
  <cols>
    <col min="4" max="4" width="13.6640625" bestFit="1" customWidth="1"/>
  </cols>
  <sheetData>
    <row r="1" spans="1:11">
      <c r="B1" t="s">
        <v>0</v>
      </c>
      <c r="C1" t="s">
        <v>1</v>
      </c>
      <c r="D1" t="s">
        <v>9</v>
      </c>
      <c r="E1" t="s">
        <v>2</v>
      </c>
      <c r="F1" t="s">
        <v>12</v>
      </c>
      <c r="G1" t="s">
        <v>10</v>
      </c>
      <c r="H1" t="s">
        <v>11</v>
      </c>
      <c r="I1" t="s">
        <v>13</v>
      </c>
      <c r="K1" t="s">
        <v>20</v>
      </c>
    </row>
    <row r="2" spans="1:11">
      <c r="A2">
        <v>63</v>
      </c>
      <c r="B2" t="s">
        <v>3</v>
      </c>
      <c r="C2" s="1">
        <v>43852</v>
      </c>
      <c r="D2">
        <v>17</v>
      </c>
      <c r="E2">
        <v>0</v>
      </c>
      <c r="K2" t="s">
        <v>4</v>
      </c>
    </row>
    <row r="3" spans="1:11">
      <c r="A3">
        <v>64</v>
      </c>
      <c r="B3" t="s">
        <v>3</v>
      </c>
      <c r="C3" s="1">
        <v>43853</v>
      </c>
      <c r="D3">
        <v>18</v>
      </c>
      <c r="E3">
        <v>1</v>
      </c>
      <c r="F3">
        <f>(D4-D2)/2</f>
        <v>4.5</v>
      </c>
      <c r="H3">
        <f>(F3+F4)/2</f>
        <v>8.25</v>
      </c>
      <c r="I3" s="2" t="s">
        <v>4</v>
      </c>
    </row>
    <row r="4" spans="1:11">
      <c r="A4">
        <v>65</v>
      </c>
      <c r="B4" t="s">
        <v>3</v>
      </c>
      <c r="C4" s="1">
        <v>43854</v>
      </c>
      <c r="D4">
        <v>26</v>
      </c>
      <c r="E4">
        <v>2</v>
      </c>
      <c r="F4">
        <f t="shared" ref="F4:F67" si="0">(D5-D3)/2</f>
        <v>12</v>
      </c>
      <c r="G4">
        <f>(H5-H3)/2</f>
        <v>6.4375</v>
      </c>
      <c r="H4">
        <f t="shared" ref="H4" si="1">(F3+F4+F5)/3</f>
        <v>10.5</v>
      </c>
      <c r="I4" s="2" t="s">
        <v>4</v>
      </c>
    </row>
    <row r="5" spans="1:11">
      <c r="A5">
        <v>66</v>
      </c>
      <c r="B5" t="s">
        <v>3</v>
      </c>
      <c r="C5" s="1">
        <v>43855</v>
      </c>
      <c r="D5">
        <v>42</v>
      </c>
      <c r="E5">
        <v>3</v>
      </c>
      <c r="F5">
        <f t="shared" si="0"/>
        <v>15</v>
      </c>
      <c r="G5">
        <f t="shared" ref="G5" si="2">(H6-H4)/2</f>
        <v>6.5500000000000007</v>
      </c>
      <c r="H5">
        <f>(F4+F5+F6+F7)/4</f>
        <v>21.125</v>
      </c>
      <c r="I5" s="3">
        <v>43855</v>
      </c>
    </row>
    <row r="6" spans="1:11">
      <c r="A6">
        <v>67</v>
      </c>
      <c r="B6" t="s">
        <v>3</v>
      </c>
      <c r="C6" s="1">
        <v>43856</v>
      </c>
      <c r="D6">
        <v>56</v>
      </c>
      <c r="E6">
        <v>4</v>
      </c>
      <c r="F6">
        <f t="shared" si="0"/>
        <v>20</v>
      </c>
      <c r="G6">
        <f t="shared" ref="G6:G67" si="3">(H7-H5)/2</f>
        <v>5.0208333333333339</v>
      </c>
      <c r="H6">
        <f>(F5+F6+F7+F8+F9)/5</f>
        <v>23.6</v>
      </c>
      <c r="I6" s="2" t="s">
        <v>4</v>
      </c>
    </row>
    <row r="7" spans="1:11">
      <c r="A7">
        <v>68</v>
      </c>
      <c r="B7" t="s">
        <v>3</v>
      </c>
      <c r="C7" s="1">
        <v>43857</v>
      </c>
      <c r="D7">
        <v>82</v>
      </c>
      <c r="E7">
        <v>5</v>
      </c>
      <c r="F7">
        <f t="shared" si="0"/>
        <v>37.5</v>
      </c>
      <c r="G7">
        <f t="shared" si="3"/>
        <v>11.342857142857142</v>
      </c>
      <c r="H7">
        <f>(F6+F7+F8+F9+F10+F11)/6</f>
        <v>31.166666666666668</v>
      </c>
      <c r="I7" s="2" t="s">
        <v>4</v>
      </c>
    </row>
    <row r="8" spans="1:11">
      <c r="A8">
        <v>69</v>
      </c>
      <c r="B8" t="s">
        <v>3</v>
      </c>
      <c r="C8" s="1">
        <v>43858</v>
      </c>
      <c r="D8">
        <v>131</v>
      </c>
      <c r="E8">
        <v>6</v>
      </c>
      <c r="F8">
        <f t="shared" si="0"/>
        <v>25.5</v>
      </c>
      <c r="G8">
        <f t="shared" si="3"/>
        <v>9.5238095238095237</v>
      </c>
      <c r="H8">
        <f>(F7+F8+F9+F10+F11+F12+F13)/7</f>
        <v>46.285714285714285</v>
      </c>
      <c r="I8" s="2" t="s">
        <v>4</v>
      </c>
    </row>
    <row r="9" spans="1:11">
      <c r="A9">
        <v>70</v>
      </c>
      <c r="B9" t="s">
        <v>3</v>
      </c>
      <c r="C9" s="1">
        <v>43859</v>
      </c>
      <c r="D9">
        <v>133</v>
      </c>
      <c r="E9">
        <v>7</v>
      </c>
      <c r="F9">
        <f t="shared" si="0"/>
        <v>20</v>
      </c>
      <c r="G9">
        <f t="shared" si="3"/>
        <v>5.071428571428573</v>
      </c>
      <c r="H9">
        <f t="shared" ref="H9:H64" si="4">(F8+F9+F10+F11+F12+F13+F14)/7</f>
        <v>50.214285714285715</v>
      </c>
      <c r="I9" s="2" t="s">
        <v>4</v>
      </c>
    </row>
    <row r="10" spans="1:11">
      <c r="A10">
        <v>71</v>
      </c>
      <c r="B10" t="s">
        <v>3</v>
      </c>
      <c r="C10" s="1">
        <v>43860</v>
      </c>
      <c r="D10">
        <v>171</v>
      </c>
      <c r="E10">
        <v>8</v>
      </c>
      <c r="F10">
        <f t="shared" si="0"/>
        <v>40</v>
      </c>
      <c r="G10">
        <f t="shared" si="3"/>
        <v>6.75</v>
      </c>
      <c r="H10">
        <f t="shared" si="4"/>
        <v>56.428571428571431</v>
      </c>
      <c r="I10" s="2">
        <f t="shared" ref="I10:I37" si="5">C10</f>
        <v>43860</v>
      </c>
    </row>
    <row r="11" spans="1:11">
      <c r="A11">
        <v>72</v>
      </c>
      <c r="B11" t="s">
        <v>3</v>
      </c>
      <c r="C11" s="1">
        <v>43861</v>
      </c>
      <c r="D11">
        <v>213</v>
      </c>
      <c r="E11">
        <v>9</v>
      </c>
      <c r="F11">
        <f t="shared" si="0"/>
        <v>44</v>
      </c>
      <c r="G11">
        <f t="shared" si="3"/>
        <v>6.3214285714285694</v>
      </c>
      <c r="H11">
        <f t="shared" si="4"/>
        <v>63.714285714285715</v>
      </c>
      <c r="I11" s="2">
        <f t="shared" si="5"/>
        <v>43861</v>
      </c>
    </row>
    <row r="12" spans="1:11">
      <c r="A12">
        <v>73</v>
      </c>
      <c r="B12" t="s">
        <v>3</v>
      </c>
      <c r="C12" s="1">
        <v>43862</v>
      </c>
      <c r="D12">
        <v>259</v>
      </c>
      <c r="E12">
        <v>10</v>
      </c>
      <c r="F12">
        <f t="shared" si="0"/>
        <v>74</v>
      </c>
      <c r="G12">
        <f t="shared" si="3"/>
        <v>5.678571428571427</v>
      </c>
      <c r="H12">
        <f t="shared" si="4"/>
        <v>69.071428571428569</v>
      </c>
      <c r="I12" s="2">
        <f t="shared" si="5"/>
        <v>43862</v>
      </c>
    </row>
    <row r="13" spans="1:11">
      <c r="A13">
        <v>74</v>
      </c>
      <c r="B13" t="s">
        <v>3</v>
      </c>
      <c r="C13" s="1">
        <v>43863</v>
      </c>
      <c r="D13">
        <v>361</v>
      </c>
      <c r="E13">
        <v>11</v>
      </c>
      <c r="F13">
        <f t="shared" si="0"/>
        <v>83</v>
      </c>
      <c r="G13">
        <f t="shared" si="3"/>
        <v>4.3928571428571459</v>
      </c>
      <c r="H13">
        <f t="shared" si="4"/>
        <v>75.071428571428569</v>
      </c>
      <c r="I13" s="2">
        <f t="shared" si="5"/>
        <v>43863</v>
      </c>
    </row>
    <row r="14" spans="1:11">
      <c r="A14">
        <v>75</v>
      </c>
      <c r="B14" t="s">
        <v>3</v>
      </c>
      <c r="C14" s="1">
        <v>43864</v>
      </c>
      <c r="D14">
        <v>425</v>
      </c>
      <c r="E14">
        <v>12</v>
      </c>
      <c r="F14">
        <f t="shared" si="0"/>
        <v>65</v>
      </c>
      <c r="G14">
        <f t="shared" si="3"/>
        <v>2.8571428571428612</v>
      </c>
      <c r="H14">
        <f t="shared" si="4"/>
        <v>77.857142857142861</v>
      </c>
      <c r="I14" s="2">
        <f t="shared" si="5"/>
        <v>43864</v>
      </c>
    </row>
    <row r="15" spans="1:11">
      <c r="A15">
        <v>76</v>
      </c>
      <c r="B15" t="s">
        <v>3</v>
      </c>
      <c r="C15" s="1">
        <v>43865</v>
      </c>
      <c r="D15">
        <v>491</v>
      </c>
      <c r="E15">
        <v>13</v>
      </c>
      <c r="F15">
        <f t="shared" si="0"/>
        <v>69</v>
      </c>
      <c r="G15">
        <f t="shared" si="3"/>
        <v>4.2142857142857153</v>
      </c>
      <c r="H15">
        <f t="shared" si="4"/>
        <v>80.785714285714292</v>
      </c>
      <c r="I15" s="2">
        <f t="shared" si="5"/>
        <v>43865</v>
      </c>
    </row>
    <row r="16" spans="1:11">
      <c r="A16">
        <v>77</v>
      </c>
      <c r="B16" t="s">
        <v>3</v>
      </c>
      <c r="C16" s="1">
        <v>43866</v>
      </c>
      <c r="D16">
        <v>563</v>
      </c>
      <c r="E16">
        <v>14</v>
      </c>
      <c r="F16">
        <f t="shared" si="0"/>
        <v>71</v>
      </c>
      <c r="G16">
        <f t="shared" si="3"/>
        <v>1.5714285714285694</v>
      </c>
      <c r="H16">
        <f t="shared" si="4"/>
        <v>86.285714285714292</v>
      </c>
      <c r="I16" s="2" t="s">
        <v>4</v>
      </c>
    </row>
    <row r="17" spans="1:9">
      <c r="A17">
        <v>78</v>
      </c>
      <c r="B17" t="s">
        <v>3</v>
      </c>
      <c r="C17" s="1">
        <v>43867</v>
      </c>
      <c r="D17">
        <v>633</v>
      </c>
      <c r="E17">
        <v>15</v>
      </c>
      <c r="F17">
        <f t="shared" si="0"/>
        <v>77.5</v>
      </c>
      <c r="G17">
        <f t="shared" si="3"/>
        <v>2.9285714285714235</v>
      </c>
      <c r="H17">
        <f t="shared" si="4"/>
        <v>83.928571428571431</v>
      </c>
      <c r="I17" s="2">
        <f t="shared" si="5"/>
        <v>43867</v>
      </c>
    </row>
    <row r="18" spans="1:9">
      <c r="A18">
        <v>79</v>
      </c>
      <c r="B18" t="s">
        <v>3</v>
      </c>
      <c r="C18" s="1">
        <v>43868</v>
      </c>
      <c r="D18">
        <v>718</v>
      </c>
      <c r="E18">
        <v>16</v>
      </c>
      <c r="F18">
        <f t="shared" si="0"/>
        <v>86</v>
      </c>
      <c r="G18">
        <f t="shared" si="3"/>
        <v>13</v>
      </c>
      <c r="H18">
        <f t="shared" si="4"/>
        <v>92.142857142857139</v>
      </c>
      <c r="I18" s="2">
        <f t="shared" si="5"/>
        <v>43868</v>
      </c>
    </row>
    <row r="19" spans="1:9">
      <c r="A19">
        <v>80</v>
      </c>
      <c r="B19" t="s">
        <v>3</v>
      </c>
      <c r="C19" s="1">
        <v>43869</v>
      </c>
      <c r="D19">
        <v>805</v>
      </c>
      <c r="E19">
        <v>17</v>
      </c>
      <c r="F19">
        <f t="shared" si="0"/>
        <v>93.5</v>
      </c>
      <c r="G19">
        <f t="shared" si="3"/>
        <v>13.25</v>
      </c>
      <c r="H19">
        <f t="shared" si="4"/>
        <v>109.92857142857143</v>
      </c>
      <c r="I19" s="2">
        <f t="shared" si="5"/>
        <v>43869</v>
      </c>
    </row>
    <row r="20" spans="1:9">
      <c r="A20">
        <v>81</v>
      </c>
      <c r="B20" t="s">
        <v>3</v>
      </c>
      <c r="C20" s="1">
        <v>43870</v>
      </c>
      <c r="D20">
        <v>905</v>
      </c>
      <c r="E20">
        <v>18</v>
      </c>
      <c r="F20">
        <f t="shared" si="0"/>
        <v>103.5</v>
      </c>
      <c r="G20">
        <f t="shared" si="3"/>
        <v>6.4285714285714306</v>
      </c>
      <c r="H20">
        <f t="shared" si="4"/>
        <v>118.64285714285714</v>
      </c>
      <c r="I20" s="2">
        <f t="shared" si="5"/>
        <v>43870</v>
      </c>
    </row>
    <row r="21" spans="1:9">
      <c r="A21">
        <v>82</v>
      </c>
      <c r="B21" t="s">
        <v>3</v>
      </c>
      <c r="C21" s="1">
        <v>43871</v>
      </c>
      <c r="D21">
        <v>1012</v>
      </c>
      <c r="E21">
        <v>19</v>
      </c>
      <c r="F21">
        <f t="shared" si="0"/>
        <v>103.5</v>
      </c>
      <c r="G21">
        <f t="shared" si="3"/>
        <v>1.8571428571428612</v>
      </c>
      <c r="H21">
        <f t="shared" si="4"/>
        <v>122.78571428571429</v>
      </c>
      <c r="I21" s="2">
        <f t="shared" si="5"/>
        <v>43871</v>
      </c>
    </row>
    <row r="22" spans="1:9">
      <c r="A22">
        <v>83</v>
      </c>
      <c r="B22" t="s">
        <v>3</v>
      </c>
      <c r="C22" s="1">
        <v>43872</v>
      </c>
      <c r="D22">
        <v>1112</v>
      </c>
      <c r="E22">
        <v>20</v>
      </c>
      <c r="F22">
        <f t="shared" si="0"/>
        <v>52.5</v>
      </c>
      <c r="G22">
        <f t="shared" si="3"/>
        <v>0.8571428571428541</v>
      </c>
      <c r="H22">
        <f t="shared" si="4"/>
        <v>122.35714285714286</v>
      </c>
      <c r="I22" s="2">
        <f t="shared" si="5"/>
        <v>43872</v>
      </c>
    </row>
    <row r="23" spans="1:9">
      <c r="A23">
        <v>84</v>
      </c>
      <c r="B23" t="s">
        <v>3</v>
      </c>
      <c r="C23" s="1">
        <v>43873</v>
      </c>
      <c r="D23">
        <v>1117</v>
      </c>
      <c r="E23">
        <v>21</v>
      </c>
      <c r="F23">
        <f t="shared" si="0"/>
        <v>128.5</v>
      </c>
      <c r="G23">
        <f t="shared" si="3"/>
        <v>6.3214285714285694</v>
      </c>
      <c r="H23">
        <f t="shared" si="4"/>
        <v>124.5</v>
      </c>
      <c r="I23" s="2">
        <f t="shared" si="5"/>
        <v>43873</v>
      </c>
    </row>
    <row r="24" spans="1:9">
      <c r="A24">
        <v>85</v>
      </c>
      <c r="B24" t="s">
        <v>3</v>
      </c>
      <c r="C24" s="1">
        <v>43874</v>
      </c>
      <c r="D24">
        <v>1369</v>
      </c>
      <c r="E24">
        <v>22</v>
      </c>
      <c r="F24">
        <f t="shared" si="0"/>
        <v>202</v>
      </c>
      <c r="G24">
        <f t="shared" si="3"/>
        <v>4.4642857142857082</v>
      </c>
      <c r="H24">
        <f t="shared" si="4"/>
        <v>135</v>
      </c>
      <c r="I24" s="2">
        <f t="shared" si="5"/>
        <v>43874</v>
      </c>
    </row>
    <row r="25" spans="1:9">
      <c r="A25">
        <v>86</v>
      </c>
      <c r="B25" t="s">
        <v>3</v>
      </c>
      <c r="C25" s="1">
        <v>43875</v>
      </c>
      <c r="D25">
        <v>1521</v>
      </c>
      <c r="E25">
        <v>23</v>
      </c>
      <c r="F25">
        <f t="shared" si="0"/>
        <v>147</v>
      </c>
      <c r="G25">
        <f t="shared" si="3"/>
        <v>-10.857142857142854</v>
      </c>
      <c r="H25">
        <f t="shared" si="4"/>
        <v>133.42857142857142</v>
      </c>
      <c r="I25" s="2">
        <f t="shared" si="5"/>
        <v>43875</v>
      </c>
    </row>
    <row r="26" spans="1:9">
      <c r="A26">
        <v>87</v>
      </c>
      <c r="B26" t="s">
        <v>3</v>
      </c>
      <c r="C26" s="1">
        <v>43876</v>
      </c>
      <c r="D26">
        <v>1663</v>
      </c>
      <c r="E26">
        <v>24</v>
      </c>
      <c r="F26">
        <f t="shared" si="0"/>
        <v>122.5</v>
      </c>
      <c r="G26">
        <f t="shared" si="3"/>
        <v>-13.249999999999993</v>
      </c>
      <c r="H26">
        <f t="shared" si="4"/>
        <v>113.28571428571429</v>
      </c>
      <c r="I26" s="2">
        <f t="shared" si="5"/>
        <v>43876</v>
      </c>
    </row>
    <row r="27" spans="1:9">
      <c r="A27">
        <v>88</v>
      </c>
      <c r="B27" t="s">
        <v>3</v>
      </c>
      <c r="C27" s="1">
        <v>43877</v>
      </c>
      <c r="D27">
        <v>1766</v>
      </c>
      <c r="E27">
        <v>25</v>
      </c>
      <c r="F27">
        <f t="shared" si="0"/>
        <v>100.5</v>
      </c>
      <c r="G27">
        <f t="shared" si="3"/>
        <v>-4.5357142857142918</v>
      </c>
      <c r="H27">
        <f t="shared" si="4"/>
        <v>106.92857142857143</v>
      </c>
      <c r="I27" s="2">
        <f t="shared" si="5"/>
        <v>43877</v>
      </c>
    </row>
    <row r="28" spans="1:9">
      <c r="A28">
        <v>89</v>
      </c>
      <c r="B28" t="s">
        <v>3</v>
      </c>
      <c r="C28" s="1">
        <v>43878</v>
      </c>
      <c r="D28">
        <v>1864</v>
      </c>
      <c r="E28">
        <v>26</v>
      </c>
      <c r="F28">
        <f t="shared" si="0"/>
        <v>118.5</v>
      </c>
      <c r="G28">
        <f t="shared" si="3"/>
        <v>-3.1071428571428612</v>
      </c>
      <c r="H28">
        <f t="shared" si="4"/>
        <v>104.21428571428571</v>
      </c>
      <c r="I28" s="2">
        <f t="shared" si="5"/>
        <v>43878</v>
      </c>
    </row>
    <row r="29" spans="1:9">
      <c r="A29">
        <v>90</v>
      </c>
      <c r="B29" t="s">
        <v>3</v>
      </c>
      <c r="C29" s="1">
        <v>43879</v>
      </c>
      <c r="D29">
        <v>2003</v>
      </c>
      <c r="E29">
        <v>27</v>
      </c>
      <c r="F29">
        <f t="shared" si="0"/>
        <v>126</v>
      </c>
      <c r="G29">
        <f t="shared" si="3"/>
        <v>-2.3571428571428541</v>
      </c>
      <c r="H29">
        <f t="shared" si="4"/>
        <v>100.71428571428571</v>
      </c>
      <c r="I29" s="2">
        <f t="shared" si="5"/>
        <v>43879</v>
      </c>
    </row>
    <row r="30" spans="1:9">
      <c r="A30">
        <v>91</v>
      </c>
      <c r="B30" t="s">
        <v>3</v>
      </c>
      <c r="C30" s="1">
        <v>43880</v>
      </c>
      <c r="D30">
        <v>2116</v>
      </c>
      <c r="E30">
        <v>28</v>
      </c>
      <c r="F30">
        <f t="shared" si="0"/>
        <v>117.5</v>
      </c>
      <c r="G30">
        <f t="shared" si="3"/>
        <v>-5.25</v>
      </c>
      <c r="H30">
        <f t="shared" si="4"/>
        <v>99.5</v>
      </c>
      <c r="I30" s="2">
        <f t="shared" si="5"/>
        <v>43880</v>
      </c>
    </row>
    <row r="31" spans="1:9">
      <c r="A31">
        <v>92</v>
      </c>
      <c r="B31" t="s">
        <v>3</v>
      </c>
      <c r="C31" s="1">
        <v>43881</v>
      </c>
      <c r="D31">
        <v>2238</v>
      </c>
      <c r="E31">
        <v>29</v>
      </c>
      <c r="F31">
        <f t="shared" si="0"/>
        <v>61</v>
      </c>
      <c r="G31">
        <f t="shared" si="3"/>
        <v>-10.142857142857146</v>
      </c>
      <c r="H31">
        <f t="shared" si="4"/>
        <v>90.214285714285708</v>
      </c>
      <c r="I31" s="2" t="s">
        <v>4</v>
      </c>
    </row>
    <row r="32" spans="1:9">
      <c r="A32">
        <v>93</v>
      </c>
      <c r="B32" t="s">
        <v>3</v>
      </c>
      <c r="C32" s="1">
        <v>43882</v>
      </c>
      <c r="D32">
        <v>2238</v>
      </c>
      <c r="E32">
        <v>30</v>
      </c>
      <c r="F32">
        <f t="shared" si="0"/>
        <v>102.5</v>
      </c>
      <c r="G32">
        <f t="shared" si="3"/>
        <v>-7.25</v>
      </c>
      <c r="H32">
        <f t="shared" si="4"/>
        <v>79.214285714285708</v>
      </c>
      <c r="I32" s="2" t="s">
        <v>4</v>
      </c>
    </row>
    <row r="33" spans="1:9">
      <c r="A33">
        <v>94</v>
      </c>
      <c r="B33" t="s">
        <v>3</v>
      </c>
      <c r="C33" s="1">
        <v>43883</v>
      </c>
      <c r="D33">
        <v>2443</v>
      </c>
      <c r="E33">
        <v>31</v>
      </c>
      <c r="F33">
        <f t="shared" si="0"/>
        <v>103.5</v>
      </c>
      <c r="G33">
        <f t="shared" si="3"/>
        <v>-5.8214285714285694</v>
      </c>
      <c r="H33">
        <f t="shared" si="4"/>
        <v>75.714285714285708</v>
      </c>
      <c r="I33" s="2" t="s">
        <v>4</v>
      </c>
    </row>
    <row r="34" spans="1:9">
      <c r="A34">
        <v>95</v>
      </c>
      <c r="B34" t="s">
        <v>3</v>
      </c>
      <c r="C34" s="1">
        <v>43884</v>
      </c>
      <c r="D34">
        <v>2445</v>
      </c>
      <c r="E34">
        <v>32</v>
      </c>
      <c r="F34">
        <f t="shared" si="0"/>
        <v>76</v>
      </c>
      <c r="G34">
        <f t="shared" si="3"/>
        <v>-8.5357142857142811</v>
      </c>
      <c r="H34">
        <f t="shared" si="4"/>
        <v>67.571428571428569</v>
      </c>
      <c r="I34" s="2" t="s">
        <v>4</v>
      </c>
    </row>
    <row r="35" spans="1:9">
      <c r="A35">
        <v>96</v>
      </c>
      <c r="B35" t="s">
        <v>3</v>
      </c>
      <c r="C35" s="1">
        <v>43885</v>
      </c>
      <c r="D35">
        <v>2595</v>
      </c>
      <c r="E35">
        <v>33</v>
      </c>
      <c r="F35">
        <f t="shared" si="0"/>
        <v>110</v>
      </c>
      <c r="G35">
        <f t="shared" si="3"/>
        <v>-7.1428571428571423</v>
      </c>
      <c r="H35">
        <f t="shared" si="4"/>
        <v>58.642857142857146</v>
      </c>
      <c r="I35" s="2">
        <f t="shared" si="5"/>
        <v>43885</v>
      </c>
    </row>
    <row r="36" spans="1:9">
      <c r="A36">
        <v>97</v>
      </c>
      <c r="B36" t="s">
        <v>3</v>
      </c>
      <c r="C36" s="1">
        <v>43886</v>
      </c>
      <c r="D36">
        <v>2665</v>
      </c>
      <c r="E36">
        <v>34</v>
      </c>
      <c r="F36">
        <f t="shared" si="0"/>
        <v>61</v>
      </c>
      <c r="G36">
        <f t="shared" si="3"/>
        <v>-7.8571428571428577</v>
      </c>
      <c r="H36">
        <f t="shared" si="4"/>
        <v>53.285714285714285</v>
      </c>
      <c r="I36" s="2">
        <f t="shared" si="5"/>
        <v>43886</v>
      </c>
    </row>
    <row r="37" spans="1:9">
      <c r="A37">
        <v>98</v>
      </c>
      <c r="B37" t="s">
        <v>3</v>
      </c>
      <c r="C37" s="1">
        <v>43887</v>
      </c>
      <c r="D37">
        <v>2717</v>
      </c>
      <c r="E37">
        <v>35</v>
      </c>
      <c r="F37">
        <f t="shared" si="0"/>
        <v>40.5</v>
      </c>
      <c r="G37">
        <f t="shared" si="3"/>
        <v>-7.0714285714285694</v>
      </c>
      <c r="H37">
        <f t="shared" si="4"/>
        <v>42.928571428571431</v>
      </c>
      <c r="I37" s="2">
        <f t="shared" si="5"/>
        <v>43887</v>
      </c>
    </row>
    <row r="38" spans="1:9">
      <c r="A38">
        <v>99</v>
      </c>
      <c r="B38" t="s">
        <v>3</v>
      </c>
      <c r="C38" s="1">
        <v>43888</v>
      </c>
      <c r="D38">
        <v>2746</v>
      </c>
      <c r="E38">
        <v>36</v>
      </c>
      <c r="F38">
        <f t="shared" si="0"/>
        <v>36.5</v>
      </c>
      <c r="G38">
        <f t="shared" si="3"/>
        <v>-2.3571428571428577</v>
      </c>
      <c r="H38">
        <f t="shared" si="4"/>
        <v>39.142857142857146</v>
      </c>
      <c r="I38" s="2" t="s">
        <v>4</v>
      </c>
    </row>
    <row r="39" spans="1:9">
      <c r="A39">
        <v>100</v>
      </c>
      <c r="B39" t="s">
        <v>3</v>
      </c>
      <c r="C39" s="1">
        <v>43889</v>
      </c>
      <c r="D39">
        <v>2790</v>
      </c>
      <c r="E39">
        <v>37</v>
      </c>
      <c r="F39">
        <f t="shared" si="0"/>
        <v>45.5</v>
      </c>
      <c r="G39">
        <f t="shared" si="3"/>
        <v>-0.8928571428571459</v>
      </c>
      <c r="H39">
        <f t="shared" si="4"/>
        <v>38.214285714285715</v>
      </c>
      <c r="I39" s="2" t="s">
        <v>4</v>
      </c>
    </row>
    <row r="40" spans="1:9">
      <c r="A40">
        <v>101</v>
      </c>
      <c r="B40" t="s">
        <v>3</v>
      </c>
      <c r="C40" s="1">
        <v>43890</v>
      </c>
      <c r="D40">
        <v>2837</v>
      </c>
      <c r="E40">
        <v>38</v>
      </c>
      <c r="F40">
        <f t="shared" si="0"/>
        <v>41</v>
      </c>
      <c r="G40">
        <f t="shared" si="3"/>
        <v>-1.6428571428571423</v>
      </c>
      <c r="H40">
        <f t="shared" si="4"/>
        <v>37.357142857142854</v>
      </c>
      <c r="I40" s="2" t="s">
        <v>4</v>
      </c>
    </row>
    <row r="41" spans="1:9">
      <c r="A41">
        <v>102</v>
      </c>
      <c r="B41" t="s">
        <v>3</v>
      </c>
      <c r="C41" s="1">
        <v>43891</v>
      </c>
      <c r="D41">
        <v>2872</v>
      </c>
      <c r="E41">
        <v>39</v>
      </c>
      <c r="F41">
        <f t="shared" si="0"/>
        <v>38.5</v>
      </c>
      <c r="G41">
        <f t="shared" si="3"/>
        <v>-2.1428571428571423</v>
      </c>
      <c r="H41">
        <f t="shared" si="4"/>
        <v>34.928571428571431</v>
      </c>
      <c r="I41" s="2">
        <f t="shared" ref="I41" si="6">C41</f>
        <v>43891</v>
      </c>
    </row>
    <row r="42" spans="1:9">
      <c r="A42">
        <v>103</v>
      </c>
      <c r="B42" t="s">
        <v>3</v>
      </c>
      <c r="C42" s="1">
        <v>43892</v>
      </c>
      <c r="D42">
        <v>2914</v>
      </c>
      <c r="E42">
        <v>40</v>
      </c>
      <c r="F42">
        <f t="shared" si="0"/>
        <v>37.5</v>
      </c>
      <c r="G42">
        <f t="shared" si="3"/>
        <v>-1.8571428571428577</v>
      </c>
      <c r="H42">
        <f t="shared" si="4"/>
        <v>33.071428571428569</v>
      </c>
      <c r="I42" s="2" t="s">
        <v>4</v>
      </c>
    </row>
    <row r="43" spans="1:9">
      <c r="A43">
        <v>104</v>
      </c>
      <c r="B43" t="s">
        <v>3</v>
      </c>
      <c r="C43" s="1">
        <v>43893</v>
      </c>
      <c r="D43">
        <v>2947</v>
      </c>
      <c r="E43">
        <v>41</v>
      </c>
      <c r="F43">
        <f t="shared" si="0"/>
        <v>34.5</v>
      </c>
      <c r="G43">
        <f t="shared" si="3"/>
        <v>-2.2142857142857135</v>
      </c>
      <c r="H43">
        <f t="shared" si="4"/>
        <v>31.214285714285715</v>
      </c>
      <c r="I43" s="2" t="s">
        <v>4</v>
      </c>
    </row>
    <row r="44" spans="1:9">
      <c r="A44">
        <v>105</v>
      </c>
      <c r="B44" t="s">
        <v>3</v>
      </c>
      <c r="C44" s="1">
        <v>43894</v>
      </c>
      <c r="D44">
        <v>2983</v>
      </c>
      <c r="E44">
        <v>42</v>
      </c>
      <c r="F44">
        <f t="shared" si="0"/>
        <v>34</v>
      </c>
      <c r="G44">
        <f t="shared" si="3"/>
        <v>-2.3928571428571441</v>
      </c>
      <c r="H44">
        <f t="shared" si="4"/>
        <v>28.642857142857142</v>
      </c>
      <c r="I44" s="2" t="s">
        <v>4</v>
      </c>
    </row>
    <row r="45" spans="1:9">
      <c r="A45">
        <v>106</v>
      </c>
      <c r="B45" t="s">
        <v>3</v>
      </c>
      <c r="C45" s="1">
        <v>43895</v>
      </c>
      <c r="D45">
        <v>3015</v>
      </c>
      <c r="E45">
        <v>43</v>
      </c>
      <c r="F45">
        <f t="shared" si="0"/>
        <v>30.5</v>
      </c>
      <c r="G45">
        <f t="shared" si="3"/>
        <v>-2.3571428571428577</v>
      </c>
      <c r="H45">
        <f t="shared" si="4"/>
        <v>26.428571428571427</v>
      </c>
      <c r="I45" s="2">
        <f t="shared" ref="I45:I65" si="7">C45</f>
        <v>43895</v>
      </c>
    </row>
    <row r="46" spans="1:9">
      <c r="A46">
        <v>107</v>
      </c>
      <c r="B46" t="s">
        <v>3</v>
      </c>
      <c r="C46" s="1">
        <v>43896</v>
      </c>
      <c r="D46">
        <v>3044</v>
      </c>
      <c r="E46">
        <v>44</v>
      </c>
      <c r="F46">
        <f t="shared" si="0"/>
        <v>28.5</v>
      </c>
      <c r="G46">
        <f t="shared" si="3"/>
        <v>-2.75</v>
      </c>
      <c r="H46">
        <f t="shared" si="4"/>
        <v>23.928571428571427</v>
      </c>
      <c r="I46" s="2" t="s">
        <v>4</v>
      </c>
    </row>
    <row r="47" spans="1:9">
      <c r="A47">
        <v>108</v>
      </c>
      <c r="B47" t="s">
        <v>3</v>
      </c>
      <c r="C47" s="1">
        <v>43897</v>
      </c>
      <c r="D47">
        <v>3072</v>
      </c>
      <c r="E47">
        <v>45</v>
      </c>
      <c r="F47">
        <f t="shared" si="0"/>
        <v>28</v>
      </c>
      <c r="G47">
        <f t="shared" si="3"/>
        <v>-2.7857142857142847</v>
      </c>
      <c r="H47">
        <f t="shared" si="4"/>
        <v>20.928571428571427</v>
      </c>
      <c r="I47" s="2" t="s">
        <v>4</v>
      </c>
    </row>
    <row r="48" spans="1:9">
      <c r="A48">
        <v>109</v>
      </c>
      <c r="B48" t="s">
        <v>3</v>
      </c>
      <c r="C48" s="1">
        <v>43898</v>
      </c>
      <c r="D48">
        <v>3100</v>
      </c>
      <c r="E48">
        <v>46</v>
      </c>
      <c r="F48">
        <f t="shared" si="0"/>
        <v>25.5</v>
      </c>
      <c r="G48">
        <f t="shared" si="3"/>
        <v>-2.4642857142857135</v>
      </c>
      <c r="H48">
        <f t="shared" si="4"/>
        <v>18.357142857142858</v>
      </c>
      <c r="I48" s="2">
        <f t="shared" si="7"/>
        <v>43898</v>
      </c>
    </row>
    <row r="49" spans="1:9">
      <c r="A49">
        <v>110</v>
      </c>
      <c r="B49" t="s">
        <v>3</v>
      </c>
      <c r="C49" s="1">
        <v>43899</v>
      </c>
      <c r="D49">
        <v>3123</v>
      </c>
      <c r="E49">
        <v>47</v>
      </c>
      <c r="F49">
        <f t="shared" si="0"/>
        <v>19.5</v>
      </c>
      <c r="G49">
        <f t="shared" si="3"/>
        <v>-2.1428571428571432</v>
      </c>
      <c r="H49">
        <f t="shared" si="4"/>
        <v>16</v>
      </c>
      <c r="I49" s="2" t="s">
        <v>4</v>
      </c>
    </row>
    <row r="50" spans="1:9">
      <c r="A50">
        <v>111</v>
      </c>
      <c r="B50" t="s">
        <v>3</v>
      </c>
      <c r="C50" s="1">
        <v>43900</v>
      </c>
      <c r="D50">
        <v>3139</v>
      </c>
      <c r="E50">
        <v>48</v>
      </c>
      <c r="F50">
        <f t="shared" si="0"/>
        <v>19</v>
      </c>
      <c r="G50">
        <f t="shared" si="3"/>
        <v>-1.3928571428571432</v>
      </c>
      <c r="H50">
        <f t="shared" si="4"/>
        <v>14.071428571428571</v>
      </c>
      <c r="I50" s="2" t="s">
        <v>4</v>
      </c>
    </row>
    <row r="51" spans="1:9">
      <c r="A51">
        <v>112</v>
      </c>
      <c r="B51" t="s">
        <v>3</v>
      </c>
      <c r="C51" s="1">
        <v>43901</v>
      </c>
      <c r="D51">
        <v>3161</v>
      </c>
      <c r="E51">
        <v>49</v>
      </c>
      <c r="F51">
        <f t="shared" si="0"/>
        <v>16.5</v>
      </c>
      <c r="G51">
        <f t="shared" si="3"/>
        <v>-0.92857142857142883</v>
      </c>
      <c r="H51">
        <f t="shared" si="4"/>
        <v>13.214285714285714</v>
      </c>
      <c r="I51" s="2" t="s">
        <v>4</v>
      </c>
    </row>
    <row r="52" spans="1:9">
      <c r="A52">
        <v>113</v>
      </c>
      <c r="B52" t="s">
        <v>3</v>
      </c>
      <c r="C52" s="1">
        <v>43902</v>
      </c>
      <c r="D52">
        <v>3172</v>
      </c>
      <c r="E52">
        <v>50</v>
      </c>
      <c r="F52">
        <f t="shared" si="0"/>
        <v>9.5</v>
      </c>
      <c r="G52">
        <f t="shared" si="3"/>
        <v>-1</v>
      </c>
      <c r="H52">
        <f t="shared" si="4"/>
        <v>12.214285714285714</v>
      </c>
      <c r="I52" s="2">
        <f t="shared" si="7"/>
        <v>43902</v>
      </c>
    </row>
    <row r="53" spans="1:9">
      <c r="A53">
        <v>114</v>
      </c>
      <c r="B53" t="s">
        <v>3</v>
      </c>
      <c r="C53" s="1">
        <v>43903</v>
      </c>
      <c r="D53">
        <v>3180</v>
      </c>
      <c r="E53">
        <v>51</v>
      </c>
      <c r="F53">
        <f t="shared" si="0"/>
        <v>10.5</v>
      </c>
      <c r="G53">
        <f t="shared" si="3"/>
        <v>-0.75</v>
      </c>
      <c r="H53">
        <f t="shared" si="4"/>
        <v>11.214285714285714</v>
      </c>
      <c r="I53" s="2" t="s">
        <v>4</v>
      </c>
    </row>
    <row r="54" spans="1:9">
      <c r="A54">
        <v>115</v>
      </c>
      <c r="B54" t="s">
        <v>3</v>
      </c>
      <c r="C54" s="1">
        <v>43904</v>
      </c>
      <c r="D54">
        <v>3193</v>
      </c>
      <c r="E54">
        <v>52</v>
      </c>
      <c r="F54">
        <f t="shared" si="0"/>
        <v>11.5</v>
      </c>
      <c r="G54">
        <f t="shared" si="3"/>
        <v>-0.64285714285714235</v>
      </c>
      <c r="H54">
        <f t="shared" si="4"/>
        <v>10.714285714285714</v>
      </c>
      <c r="I54" s="2" t="s">
        <v>4</v>
      </c>
    </row>
    <row r="55" spans="1:9">
      <c r="A55">
        <v>116</v>
      </c>
      <c r="B55" t="s">
        <v>3</v>
      </c>
      <c r="C55" s="1">
        <v>43905</v>
      </c>
      <c r="D55">
        <v>3203</v>
      </c>
      <c r="E55">
        <v>53</v>
      </c>
      <c r="F55">
        <f t="shared" si="0"/>
        <v>12</v>
      </c>
      <c r="G55">
        <f t="shared" si="3"/>
        <v>-0.46428571428571352</v>
      </c>
      <c r="H55">
        <f t="shared" si="4"/>
        <v>9.9285714285714288</v>
      </c>
      <c r="I55" s="2">
        <f t="shared" si="7"/>
        <v>43905</v>
      </c>
    </row>
    <row r="56" spans="1:9">
      <c r="A56">
        <v>117</v>
      </c>
      <c r="B56" t="s">
        <v>3</v>
      </c>
      <c r="C56" s="1">
        <v>43906</v>
      </c>
      <c r="D56">
        <v>3217</v>
      </c>
      <c r="E56">
        <v>54</v>
      </c>
      <c r="F56">
        <f t="shared" si="0"/>
        <v>13.5</v>
      </c>
      <c r="G56">
        <f t="shared" si="3"/>
        <v>-0.39285714285714324</v>
      </c>
      <c r="H56">
        <f t="shared" si="4"/>
        <v>9.7857142857142865</v>
      </c>
      <c r="I56" s="2" t="s">
        <v>4</v>
      </c>
    </row>
    <row r="57" spans="1:9">
      <c r="A57">
        <v>118</v>
      </c>
      <c r="B57" t="s">
        <v>3</v>
      </c>
      <c r="C57" s="1">
        <v>43907</v>
      </c>
      <c r="D57">
        <v>3230</v>
      </c>
      <c r="E57">
        <v>55</v>
      </c>
      <c r="F57">
        <f t="shared" si="0"/>
        <v>12</v>
      </c>
      <c r="G57">
        <f t="shared" si="3"/>
        <v>-1.035714285714286</v>
      </c>
      <c r="H57">
        <f t="shared" si="4"/>
        <v>9.1428571428571423</v>
      </c>
      <c r="I57" s="2" t="s">
        <v>4</v>
      </c>
    </row>
    <row r="58" spans="1:9">
      <c r="A58">
        <v>119</v>
      </c>
      <c r="B58" t="s">
        <v>3</v>
      </c>
      <c r="C58" s="1">
        <v>43908</v>
      </c>
      <c r="D58">
        <v>3241</v>
      </c>
      <c r="E58">
        <v>56</v>
      </c>
      <c r="F58">
        <f t="shared" si="0"/>
        <v>9.5</v>
      </c>
      <c r="G58">
        <f t="shared" si="3"/>
        <v>-1.1785714285714284</v>
      </c>
      <c r="H58">
        <f t="shared" si="4"/>
        <v>7.7142857142857144</v>
      </c>
      <c r="I58" s="2" t="s">
        <v>4</v>
      </c>
    </row>
    <row r="59" spans="1:9">
      <c r="A59">
        <v>120</v>
      </c>
      <c r="B59" t="s">
        <v>3</v>
      </c>
      <c r="C59" s="1">
        <v>43909</v>
      </c>
      <c r="D59">
        <v>3249</v>
      </c>
      <c r="E59">
        <v>57</v>
      </c>
      <c r="F59">
        <f t="shared" si="0"/>
        <v>6</v>
      </c>
      <c r="G59">
        <f t="shared" si="3"/>
        <v>-0.78571428571428559</v>
      </c>
      <c r="H59">
        <f t="shared" si="4"/>
        <v>6.7857142857142856</v>
      </c>
      <c r="I59" s="2">
        <f t="shared" si="7"/>
        <v>43909</v>
      </c>
    </row>
    <row r="60" spans="1:9">
      <c r="A60">
        <v>121</v>
      </c>
      <c r="B60" t="s">
        <v>3</v>
      </c>
      <c r="C60" s="1">
        <v>43910</v>
      </c>
      <c r="D60">
        <v>3253</v>
      </c>
      <c r="E60">
        <v>58</v>
      </c>
      <c r="F60">
        <f t="shared" si="0"/>
        <v>5</v>
      </c>
      <c r="G60">
        <f t="shared" si="3"/>
        <v>-0.35714285714285721</v>
      </c>
      <c r="H60">
        <f t="shared" si="4"/>
        <v>6.1428571428571432</v>
      </c>
      <c r="I60" s="2" t="s">
        <v>4</v>
      </c>
    </row>
    <row r="61" spans="1:9">
      <c r="A61">
        <v>122</v>
      </c>
      <c r="B61" t="s">
        <v>3</v>
      </c>
      <c r="C61" s="1">
        <v>43911</v>
      </c>
      <c r="D61">
        <v>3259</v>
      </c>
      <c r="E61">
        <v>59</v>
      </c>
      <c r="F61">
        <f t="shared" si="0"/>
        <v>10.5</v>
      </c>
      <c r="G61">
        <f t="shared" si="3"/>
        <v>-0.10714285714285721</v>
      </c>
      <c r="H61">
        <f t="shared" si="4"/>
        <v>6.0714285714285712</v>
      </c>
      <c r="I61" s="2" t="s">
        <v>4</v>
      </c>
    </row>
    <row r="62" spans="1:9">
      <c r="A62">
        <v>123</v>
      </c>
      <c r="B62" t="s">
        <v>3</v>
      </c>
      <c r="C62" s="1">
        <v>43912</v>
      </c>
      <c r="D62">
        <v>3274</v>
      </c>
      <c r="E62">
        <v>60</v>
      </c>
      <c r="F62">
        <f t="shared" si="0"/>
        <v>7.5</v>
      </c>
      <c r="G62">
        <f t="shared" si="3"/>
        <v>-0.53571428571428559</v>
      </c>
      <c r="H62">
        <f t="shared" si="4"/>
        <v>5.9285714285714288</v>
      </c>
      <c r="I62" s="2">
        <f t="shared" si="7"/>
        <v>43912</v>
      </c>
    </row>
    <row r="63" spans="1:9">
      <c r="A63">
        <v>124</v>
      </c>
      <c r="B63" t="s">
        <v>3</v>
      </c>
      <c r="C63" s="1">
        <v>43913</v>
      </c>
      <c r="D63">
        <v>3274</v>
      </c>
      <c r="E63">
        <v>61</v>
      </c>
      <c r="F63">
        <f t="shared" si="0"/>
        <v>3.5</v>
      </c>
      <c r="G63">
        <f t="shared" si="3"/>
        <v>-0.64285714285714279</v>
      </c>
      <c r="H63">
        <f t="shared" si="4"/>
        <v>5</v>
      </c>
      <c r="I63" s="2" t="s">
        <v>4</v>
      </c>
    </row>
    <row r="64" spans="1:9">
      <c r="A64">
        <v>125</v>
      </c>
      <c r="B64" t="s">
        <v>3</v>
      </c>
      <c r="C64" s="1">
        <v>43914</v>
      </c>
      <c r="D64">
        <v>3281</v>
      </c>
      <c r="E64">
        <v>62</v>
      </c>
      <c r="F64">
        <f t="shared" si="0"/>
        <v>5.5</v>
      </c>
      <c r="G64">
        <f t="shared" si="3"/>
        <v>-8.3333333333333481E-2</v>
      </c>
      <c r="H64">
        <f t="shared" si="4"/>
        <v>4.6428571428571432</v>
      </c>
      <c r="I64" s="2" t="s">
        <v>4</v>
      </c>
    </row>
    <row r="65" spans="1:9">
      <c r="A65">
        <v>126</v>
      </c>
      <c r="B65" t="s">
        <v>3</v>
      </c>
      <c r="C65" s="1">
        <v>43915</v>
      </c>
      <c r="D65">
        <v>3285</v>
      </c>
      <c r="E65">
        <v>63</v>
      </c>
      <c r="F65">
        <f t="shared" si="0"/>
        <v>5</v>
      </c>
      <c r="G65">
        <f t="shared" si="3"/>
        <v>2.857142857142847E-2</v>
      </c>
      <c r="H65">
        <f>(F64+F65+F66+F67+F68+F69)/6</f>
        <v>4.833333333333333</v>
      </c>
      <c r="I65" s="2">
        <f t="shared" si="7"/>
        <v>43915</v>
      </c>
    </row>
    <row r="66" spans="1:9">
      <c r="A66">
        <v>127</v>
      </c>
      <c r="B66" t="s">
        <v>3</v>
      </c>
      <c r="C66" s="1">
        <v>43916</v>
      </c>
      <c r="D66">
        <v>3291</v>
      </c>
      <c r="E66">
        <v>64</v>
      </c>
      <c r="F66">
        <f t="shared" si="0"/>
        <v>5.5</v>
      </c>
      <c r="G66">
        <f t="shared" si="3"/>
        <v>-0.10416666666666652</v>
      </c>
      <c r="H66">
        <f>(F65+F66+F67+F68+F69)/5</f>
        <v>4.7</v>
      </c>
      <c r="I66" s="2" t="s">
        <v>4</v>
      </c>
    </row>
    <row r="67" spans="1:9">
      <c r="A67">
        <v>128</v>
      </c>
      <c r="B67" t="s">
        <v>3</v>
      </c>
      <c r="C67" s="1">
        <v>43917</v>
      </c>
      <c r="D67">
        <v>3296</v>
      </c>
      <c r="E67">
        <v>65</v>
      </c>
      <c r="F67">
        <f t="shared" si="0"/>
        <v>4</v>
      </c>
      <c r="G67">
        <f t="shared" si="3"/>
        <v>-0.18333333333333357</v>
      </c>
      <c r="H67">
        <f>(F66+F67+F68+F69)/4</f>
        <v>4.625</v>
      </c>
      <c r="I67" s="2" t="s">
        <v>4</v>
      </c>
    </row>
    <row r="68" spans="1:9">
      <c r="A68">
        <v>129</v>
      </c>
      <c r="B68" t="s">
        <v>3</v>
      </c>
      <c r="C68" s="1">
        <v>43918</v>
      </c>
      <c r="D68">
        <v>3299</v>
      </c>
      <c r="E68">
        <v>66</v>
      </c>
      <c r="F68">
        <f t="shared" ref="F68" si="8">(D69-D67)/2</f>
        <v>4</v>
      </c>
      <c r="G68">
        <v>0</v>
      </c>
      <c r="H68">
        <f>(F67+F68+F69)/3</f>
        <v>4.333333333333333</v>
      </c>
      <c r="I68" s="2" t="s">
        <v>4</v>
      </c>
    </row>
    <row r="69" spans="1:9">
      <c r="A69">
        <v>130</v>
      </c>
      <c r="B69" t="s">
        <v>3</v>
      </c>
      <c r="C69" s="1">
        <v>43919</v>
      </c>
      <c r="D69">
        <v>3304</v>
      </c>
      <c r="E69">
        <v>67</v>
      </c>
      <c r="F69">
        <f>(D69-D68)</f>
        <v>5</v>
      </c>
      <c r="G69">
        <f>(H69-H68)</f>
        <v>0.16666666666666696</v>
      </c>
      <c r="H69">
        <f>(F68+F69)/2</f>
        <v>4.5</v>
      </c>
      <c r="I69" s="2" t="s">
        <v>4</v>
      </c>
    </row>
    <row r="70" spans="1:9">
      <c r="I70" s="2" t="s">
        <v>4</v>
      </c>
    </row>
    <row r="71" spans="1:9">
      <c r="B71" t="s">
        <v>0</v>
      </c>
      <c r="C71" t="s">
        <v>1</v>
      </c>
      <c r="D71" t="s">
        <v>21</v>
      </c>
      <c r="E71" t="s">
        <v>2</v>
      </c>
      <c r="F71" t="s">
        <v>5</v>
      </c>
      <c r="G71" t="s">
        <v>7</v>
      </c>
      <c r="H71" t="s">
        <v>6</v>
      </c>
      <c r="I71" s="2" t="str">
        <f t="shared" ref="I71" si="9">C71</f>
        <v>time</v>
      </c>
    </row>
    <row r="72" spans="1:9">
      <c r="A72">
        <v>301</v>
      </c>
      <c r="B72" t="s">
        <v>14</v>
      </c>
      <c r="C72" s="1">
        <v>43886</v>
      </c>
      <c r="D72">
        <v>10</v>
      </c>
      <c r="E72">
        <v>0</v>
      </c>
    </row>
    <row r="73" spans="1:9">
      <c r="A73">
        <v>302</v>
      </c>
      <c r="B73" t="s">
        <v>14</v>
      </c>
      <c r="C73" s="1">
        <v>43887</v>
      </c>
      <c r="D73">
        <v>12</v>
      </c>
      <c r="E73">
        <v>1</v>
      </c>
      <c r="F73">
        <f>(D74-D72)/2</f>
        <v>3.5</v>
      </c>
      <c r="G73" s="4"/>
      <c r="H73">
        <f>(F73+F74)/2</f>
        <v>4</v>
      </c>
      <c r="I73" s="2" t="s">
        <v>4</v>
      </c>
    </row>
    <row r="74" spans="1:9">
      <c r="A74">
        <v>303</v>
      </c>
      <c r="B74" t="s">
        <v>14</v>
      </c>
      <c r="C74" s="1">
        <v>43888</v>
      </c>
      <c r="D74">
        <v>17</v>
      </c>
      <c r="E74">
        <v>2</v>
      </c>
      <c r="F74">
        <f t="shared" ref="F74:F109" si="10">(D75-D73)/2</f>
        <v>4.5</v>
      </c>
      <c r="G74" s="4">
        <f>(H75-H73)/2</f>
        <v>1.5625</v>
      </c>
      <c r="H74">
        <f t="shared" ref="H74" si="11">(F73+F74+F75)/3</f>
        <v>4.666666666666667</v>
      </c>
      <c r="I74" s="2" t="s">
        <v>4</v>
      </c>
    </row>
    <row r="75" spans="1:9">
      <c r="A75">
        <v>304</v>
      </c>
      <c r="B75" t="s">
        <v>14</v>
      </c>
      <c r="C75" s="1">
        <v>43889</v>
      </c>
      <c r="D75">
        <v>21</v>
      </c>
      <c r="E75">
        <v>3</v>
      </c>
      <c r="F75">
        <f t="shared" si="10"/>
        <v>6</v>
      </c>
      <c r="G75" s="4">
        <f t="shared" ref="G75:G109" si="12">(H76-H74)/2</f>
        <v>5.0666666666666664</v>
      </c>
      <c r="H75">
        <f>(F74+F75+F76+F77)/4</f>
        <v>7.125</v>
      </c>
      <c r="I75" s="2" t="s">
        <v>4</v>
      </c>
    </row>
    <row r="76" spans="1:9">
      <c r="A76">
        <v>305</v>
      </c>
      <c r="B76" t="s">
        <v>14</v>
      </c>
      <c r="C76" s="1">
        <v>43890</v>
      </c>
      <c r="D76">
        <v>29</v>
      </c>
      <c r="E76">
        <v>4</v>
      </c>
      <c r="F76">
        <f t="shared" si="10"/>
        <v>6.5</v>
      </c>
      <c r="G76" s="4">
        <f t="shared" si="12"/>
        <v>8.7291666666666661</v>
      </c>
      <c r="H76">
        <f>(F75+F76+F77+F78+F79)/5</f>
        <v>14.8</v>
      </c>
      <c r="I76" s="2" t="s">
        <v>4</v>
      </c>
    </row>
    <row r="77" spans="1:9">
      <c r="A77">
        <v>306</v>
      </c>
      <c r="B77" t="s">
        <v>14</v>
      </c>
      <c r="C77" s="1">
        <v>43891</v>
      </c>
      <c r="D77">
        <v>34</v>
      </c>
      <c r="E77">
        <v>5</v>
      </c>
      <c r="F77">
        <f t="shared" si="10"/>
        <v>11.5</v>
      </c>
      <c r="G77" s="4">
        <f t="shared" si="12"/>
        <v>11.742857142857142</v>
      </c>
      <c r="H77">
        <f>(F76+F77+F78+F79+F80+F81)/6</f>
        <v>24.583333333333332</v>
      </c>
      <c r="I77" s="2" t="s">
        <v>4</v>
      </c>
    </row>
    <row r="78" spans="1:9">
      <c r="A78">
        <v>307</v>
      </c>
      <c r="B78" t="s">
        <v>14</v>
      </c>
      <c r="C78" s="1">
        <v>43892</v>
      </c>
      <c r="D78">
        <v>52</v>
      </c>
      <c r="E78">
        <v>6</v>
      </c>
      <c r="F78">
        <f t="shared" si="10"/>
        <v>22.5</v>
      </c>
      <c r="G78" s="4">
        <f t="shared" si="12"/>
        <v>14.244047619047619</v>
      </c>
      <c r="H78">
        <f>(F77+F78+F79+F80+F81+F82+F83)/7</f>
        <v>38.285714285714285</v>
      </c>
      <c r="I78" s="2" t="s">
        <v>4</v>
      </c>
    </row>
    <row r="79" spans="1:9">
      <c r="A79">
        <v>308</v>
      </c>
      <c r="B79" t="s">
        <v>14</v>
      </c>
      <c r="C79" s="1">
        <v>43893</v>
      </c>
      <c r="D79">
        <v>79</v>
      </c>
      <c r="E79">
        <v>7</v>
      </c>
      <c r="F79">
        <f t="shared" si="10"/>
        <v>27.5</v>
      </c>
      <c r="G79" s="4">
        <f t="shared" si="12"/>
        <v>15.250000000000004</v>
      </c>
      <c r="H79">
        <f t="shared" ref="H79:H142" si="13">(F78+F79+F80+F81+F82+F83+F84)/7</f>
        <v>53.071428571428569</v>
      </c>
      <c r="I79" s="2" t="s">
        <v>4</v>
      </c>
    </row>
    <row r="80" spans="1:9">
      <c r="A80">
        <v>309</v>
      </c>
      <c r="B80" t="s">
        <v>14</v>
      </c>
      <c r="C80" s="1">
        <v>43894</v>
      </c>
      <c r="D80">
        <v>107</v>
      </c>
      <c r="E80">
        <v>8</v>
      </c>
      <c r="F80">
        <f t="shared" si="10"/>
        <v>34.5</v>
      </c>
      <c r="G80" s="4">
        <f t="shared" si="12"/>
        <v>18.892857142857146</v>
      </c>
      <c r="H80">
        <f t="shared" si="13"/>
        <v>68.785714285714292</v>
      </c>
      <c r="I80" s="2" t="s">
        <v>4</v>
      </c>
    </row>
    <row r="81" spans="1:9">
      <c r="A81">
        <v>310</v>
      </c>
      <c r="B81" t="s">
        <v>14</v>
      </c>
      <c r="C81" s="1">
        <v>43895</v>
      </c>
      <c r="D81">
        <v>148</v>
      </c>
      <c r="E81">
        <v>9</v>
      </c>
      <c r="F81">
        <f t="shared" si="10"/>
        <v>45</v>
      </c>
      <c r="G81" s="4">
        <f t="shared" si="12"/>
        <v>22.321428571428569</v>
      </c>
      <c r="H81">
        <f t="shared" si="13"/>
        <v>90.857142857142861</v>
      </c>
      <c r="I81" s="2" t="s">
        <v>4</v>
      </c>
    </row>
    <row r="82" spans="1:9">
      <c r="A82">
        <v>311</v>
      </c>
      <c r="B82" t="s">
        <v>14</v>
      </c>
      <c r="C82" s="1">
        <v>43896</v>
      </c>
      <c r="D82">
        <v>197</v>
      </c>
      <c r="E82">
        <v>10</v>
      </c>
      <c r="F82">
        <f t="shared" si="10"/>
        <v>42.5</v>
      </c>
      <c r="G82" s="4">
        <f t="shared" si="12"/>
        <v>23.75</v>
      </c>
      <c r="H82">
        <f t="shared" si="13"/>
        <v>113.42857142857143</v>
      </c>
      <c r="I82" s="2" t="s">
        <v>4</v>
      </c>
    </row>
    <row r="83" spans="1:9">
      <c r="A83">
        <v>312</v>
      </c>
      <c r="B83" t="s">
        <v>14</v>
      </c>
      <c r="C83" s="1">
        <v>43897</v>
      </c>
      <c r="D83">
        <v>233</v>
      </c>
      <c r="E83">
        <v>11</v>
      </c>
      <c r="F83">
        <f t="shared" si="10"/>
        <v>84.5</v>
      </c>
      <c r="G83" s="4">
        <f t="shared" si="12"/>
        <v>24.607142857142854</v>
      </c>
      <c r="H83">
        <f t="shared" si="13"/>
        <v>138.35714285714286</v>
      </c>
      <c r="I83" s="2" t="s">
        <v>4</v>
      </c>
    </row>
    <row r="84" spans="1:9">
      <c r="A84">
        <v>313</v>
      </c>
      <c r="B84" t="s">
        <v>14</v>
      </c>
      <c r="C84" s="1">
        <v>43898</v>
      </c>
      <c r="D84">
        <v>366</v>
      </c>
      <c r="E84">
        <v>12</v>
      </c>
      <c r="F84">
        <f t="shared" si="10"/>
        <v>115</v>
      </c>
      <c r="G84" s="4">
        <f t="shared" si="12"/>
        <v>25.5</v>
      </c>
      <c r="H84">
        <f t="shared" si="13"/>
        <v>162.64285714285714</v>
      </c>
      <c r="I84" s="2" t="s">
        <v>4</v>
      </c>
    </row>
    <row r="85" spans="1:9">
      <c r="A85">
        <v>314</v>
      </c>
      <c r="B85" t="s">
        <v>14</v>
      </c>
      <c r="C85" s="1">
        <v>43899</v>
      </c>
      <c r="D85">
        <v>463</v>
      </c>
      <c r="E85">
        <v>13</v>
      </c>
      <c r="F85">
        <f t="shared" si="10"/>
        <v>132.5</v>
      </c>
      <c r="G85" s="4">
        <f t="shared" si="12"/>
        <v>30.75</v>
      </c>
      <c r="H85">
        <f t="shared" si="13"/>
        <v>189.35714285714286</v>
      </c>
      <c r="I85" s="2" t="s">
        <v>4</v>
      </c>
    </row>
    <row r="86" spans="1:9">
      <c r="A86">
        <v>315</v>
      </c>
      <c r="B86" t="s">
        <v>14</v>
      </c>
      <c r="C86" s="1">
        <v>43900</v>
      </c>
      <c r="D86">
        <v>631</v>
      </c>
      <c r="E86">
        <v>14</v>
      </c>
      <c r="F86">
        <f t="shared" si="10"/>
        <v>182</v>
      </c>
      <c r="G86" s="4">
        <f t="shared" si="12"/>
        <v>32.714285714285708</v>
      </c>
      <c r="H86">
        <f t="shared" si="13"/>
        <v>224.14285714285714</v>
      </c>
      <c r="I86" s="2" t="s">
        <v>4</v>
      </c>
    </row>
    <row r="87" spans="1:9">
      <c r="A87">
        <v>316</v>
      </c>
      <c r="B87" t="s">
        <v>14</v>
      </c>
      <c r="C87" s="1">
        <v>43901</v>
      </c>
      <c r="D87">
        <v>827</v>
      </c>
      <c r="E87">
        <v>15</v>
      </c>
      <c r="F87">
        <f t="shared" si="10"/>
        <v>192.5</v>
      </c>
      <c r="G87" s="4">
        <f t="shared" si="12"/>
        <v>31.607142857142847</v>
      </c>
      <c r="H87">
        <f t="shared" si="13"/>
        <v>254.78571428571428</v>
      </c>
      <c r="I87" s="2" t="s">
        <v>4</v>
      </c>
    </row>
    <row r="88" spans="1:9">
      <c r="A88">
        <v>317</v>
      </c>
      <c r="B88" t="s">
        <v>14</v>
      </c>
      <c r="C88" s="1">
        <v>43902</v>
      </c>
      <c r="D88">
        <v>1016</v>
      </c>
      <c r="E88">
        <v>16</v>
      </c>
      <c r="F88">
        <f t="shared" si="10"/>
        <v>219.5</v>
      </c>
      <c r="G88" s="4">
        <f t="shared" si="12"/>
        <v>34.75</v>
      </c>
      <c r="H88">
        <f t="shared" si="13"/>
        <v>287.35714285714283</v>
      </c>
      <c r="I88" s="2" t="s">
        <v>4</v>
      </c>
    </row>
    <row r="89" spans="1:9">
      <c r="A89">
        <v>318</v>
      </c>
      <c r="B89" t="s">
        <v>14</v>
      </c>
      <c r="C89" s="1">
        <v>43903</v>
      </c>
      <c r="D89">
        <v>1266</v>
      </c>
      <c r="E89">
        <v>17</v>
      </c>
      <c r="F89">
        <f t="shared" si="10"/>
        <v>212.5</v>
      </c>
      <c r="G89" s="4">
        <f t="shared" si="12"/>
        <v>40.428571428571445</v>
      </c>
      <c r="H89">
        <f t="shared" si="13"/>
        <v>324.28571428571428</v>
      </c>
      <c r="I89" s="2" t="s">
        <v>4</v>
      </c>
    </row>
    <row r="90" spans="1:9">
      <c r="A90">
        <v>319</v>
      </c>
      <c r="B90" t="s">
        <v>14</v>
      </c>
      <c r="C90" s="1">
        <v>43904</v>
      </c>
      <c r="D90">
        <v>1441</v>
      </c>
      <c r="E90">
        <v>18</v>
      </c>
      <c r="F90">
        <f t="shared" si="10"/>
        <v>271.5</v>
      </c>
      <c r="G90" s="4">
        <f t="shared" si="12"/>
        <v>57.5</v>
      </c>
      <c r="H90">
        <f t="shared" si="13"/>
        <v>368.21428571428572</v>
      </c>
      <c r="I90" s="2" t="s">
        <v>4</v>
      </c>
    </row>
    <row r="91" spans="1:9">
      <c r="A91">
        <v>320</v>
      </c>
      <c r="B91" t="s">
        <v>14</v>
      </c>
      <c r="C91" s="1">
        <v>43905</v>
      </c>
      <c r="D91">
        <v>1809</v>
      </c>
      <c r="E91">
        <v>19</v>
      </c>
      <c r="F91">
        <f t="shared" si="10"/>
        <v>358.5</v>
      </c>
      <c r="G91" s="4">
        <f t="shared" si="12"/>
        <v>67.714285714285722</v>
      </c>
      <c r="H91">
        <f t="shared" si="13"/>
        <v>439.28571428571428</v>
      </c>
      <c r="I91" s="2" t="s">
        <v>4</v>
      </c>
    </row>
    <row r="92" spans="1:9">
      <c r="A92">
        <v>321</v>
      </c>
      <c r="B92" t="s">
        <v>14</v>
      </c>
      <c r="C92" s="1">
        <v>43906</v>
      </c>
      <c r="D92">
        <v>2158</v>
      </c>
      <c r="E92">
        <v>20</v>
      </c>
      <c r="F92">
        <f t="shared" si="10"/>
        <v>347</v>
      </c>
      <c r="G92" s="4">
        <f t="shared" si="12"/>
        <v>51.285714285714306</v>
      </c>
      <c r="H92">
        <f t="shared" si="13"/>
        <v>503.64285714285717</v>
      </c>
      <c r="I92" s="2" t="s">
        <v>4</v>
      </c>
    </row>
    <row r="93" spans="1:9">
      <c r="A93">
        <v>322</v>
      </c>
      <c r="B93" t="s">
        <v>14</v>
      </c>
      <c r="C93" s="1">
        <v>43907</v>
      </c>
      <c r="D93">
        <v>2503</v>
      </c>
      <c r="E93">
        <v>21</v>
      </c>
      <c r="F93">
        <f t="shared" si="10"/>
        <v>410</v>
      </c>
      <c r="G93" s="4">
        <f t="shared" si="12"/>
        <v>42.321428571428584</v>
      </c>
      <c r="H93">
        <f t="shared" si="13"/>
        <v>541.85714285714289</v>
      </c>
      <c r="I93" s="2" t="s">
        <v>4</v>
      </c>
    </row>
    <row r="94" spans="1:9">
      <c r="A94">
        <v>323</v>
      </c>
      <c r="B94" t="s">
        <v>14</v>
      </c>
      <c r="C94" s="1">
        <v>43908</v>
      </c>
      <c r="D94">
        <v>2978</v>
      </c>
      <c r="E94">
        <v>22</v>
      </c>
      <c r="F94">
        <f t="shared" si="10"/>
        <v>451</v>
      </c>
      <c r="G94" s="4">
        <f t="shared" si="12"/>
        <v>44.857142857142833</v>
      </c>
      <c r="H94">
        <f t="shared" si="13"/>
        <v>588.28571428571433</v>
      </c>
      <c r="I94" s="2" t="s">
        <v>4</v>
      </c>
    </row>
    <row r="95" spans="1:9">
      <c r="A95">
        <v>324</v>
      </c>
      <c r="B95" t="s">
        <v>14</v>
      </c>
      <c r="C95" s="1">
        <v>43909</v>
      </c>
      <c r="D95">
        <v>3405</v>
      </c>
      <c r="E95">
        <v>23</v>
      </c>
      <c r="F95">
        <f t="shared" si="10"/>
        <v>527</v>
      </c>
      <c r="G95" s="4">
        <f t="shared" si="12"/>
        <v>39.25</v>
      </c>
      <c r="H95">
        <f t="shared" si="13"/>
        <v>631.57142857142856</v>
      </c>
      <c r="I95" s="2" t="s">
        <v>4</v>
      </c>
    </row>
    <row r="96" spans="1:9">
      <c r="A96">
        <v>325</v>
      </c>
      <c r="B96" t="s">
        <v>14</v>
      </c>
      <c r="C96" s="1">
        <v>43910</v>
      </c>
      <c r="D96">
        <v>4032</v>
      </c>
      <c r="E96">
        <v>24</v>
      </c>
      <c r="F96">
        <f t="shared" si="10"/>
        <v>710</v>
      </c>
      <c r="G96" s="4">
        <f t="shared" si="12"/>
        <v>38.214285714285722</v>
      </c>
      <c r="H96">
        <f t="shared" si="13"/>
        <v>666.78571428571433</v>
      </c>
      <c r="I96" s="2" t="s">
        <v>4</v>
      </c>
    </row>
    <row r="97" spans="1:9">
      <c r="A97">
        <v>326</v>
      </c>
      <c r="B97" t="s">
        <v>14</v>
      </c>
      <c r="C97" s="1">
        <v>43911</v>
      </c>
      <c r="D97">
        <v>4825</v>
      </c>
      <c r="E97">
        <v>25</v>
      </c>
      <c r="F97">
        <f t="shared" si="10"/>
        <v>722</v>
      </c>
      <c r="G97" s="4">
        <f t="shared" si="12"/>
        <v>34.464285714285666</v>
      </c>
      <c r="H97">
        <f t="shared" si="13"/>
        <v>708</v>
      </c>
      <c r="I97" s="2" t="s">
        <v>4</v>
      </c>
    </row>
    <row r="98" spans="1:9">
      <c r="A98">
        <v>327</v>
      </c>
      <c r="B98" t="s">
        <v>14</v>
      </c>
      <c r="C98" s="1">
        <v>43912</v>
      </c>
      <c r="D98">
        <v>5476</v>
      </c>
      <c r="E98">
        <v>26</v>
      </c>
      <c r="F98">
        <f t="shared" si="10"/>
        <v>626</v>
      </c>
      <c r="G98" s="4">
        <f t="shared" si="12"/>
        <v>21.035714285714278</v>
      </c>
      <c r="H98">
        <f t="shared" si="13"/>
        <v>735.71428571428567</v>
      </c>
      <c r="I98" s="2" t="s">
        <v>4</v>
      </c>
    </row>
    <row r="99" spans="1:9">
      <c r="A99">
        <v>328</v>
      </c>
      <c r="B99" t="s">
        <v>14</v>
      </c>
      <c r="C99" s="1">
        <v>43913</v>
      </c>
      <c r="D99">
        <v>6077</v>
      </c>
      <c r="E99">
        <v>27</v>
      </c>
      <c r="F99">
        <f t="shared" si="10"/>
        <v>672</v>
      </c>
      <c r="G99" s="4">
        <f t="shared" si="12"/>
        <v>18.464285714285722</v>
      </c>
      <c r="H99">
        <f t="shared" si="13"/>
        <v>750.07142857142856</v>
      </c>
      <c r="I99" s="2" t="s">
        <v>4</v>
      </c>
    </row>
    <row r="100" spans="1:9">
      <c r="A100">
        <v>329</v>
      </c>
      <c r="B100" t="s">
        <v>14</v>
      </c>
      <c r="C100" s="1">
        <v>43914</v>
      </c>
      <c r="D100">
        <v>6820</v>
      </c>
      <c r="E100">
        <v>28</v>
      </c>
      <c r="F100">
        <f t="shared" si="10"/>
        <v>713</v>
      </c>
      <c r="G100" s="4">
        <f t="shared" si="12"/>
        <v>22.178571428571445</v>
      </c>
      <c r="H100">
        <f t="shared" si="13"/>
        <v>772.64285714285711</v>
      </c>
      <c r="I100" s="2" t="s">
        <v>4</v>
      </c>
    </row>
    <row r="101" spans="1:9">
      <c r="A101">
        <v>330</v>
      </c>
      <c r="B101" t="s">
        <v>14</v>
      </c>
      <c r="C101" s="1">
        <v>43915</v>
      </c>
      <c r="D101">
        <v>7503</v>
      </c>
      <c r="E101">
        <v>29</v>
      </c>
      <c r="F101">
        <f t="shared" si="10"/>
        <v>697.5</v>
      </c>
      <c r="G101" s="4">
        <f t="shared" si="12"/>
        <v>15.821428571428612</v>
      </c>
      <c r="H101">
        <f t="shared" si="13"/>
        <v>794.42857142857144</v>
      </c>
      <c r="I101" s="2" t="s">
        <v>4</v>
      </c>
    </row>
    <row r="102" spans="1:9">
      <c r="A102">
        <v>331</v>
      </c>
      <c r="B102" t="s">
        <v>14</v>
      </c>
      <c r="C102" s="1">
        <v>43916</v>
      </c>
      <c r="D102">
        <v>8215</v>
      </c>
      <c r="E102">
        <v>30</v>
      </c>
      <c r="F102">
        <f t="shared" si="10"/>
        <v>815.5</v>
      </c>
      <c r="G102" s="4">
        <f t="shared" si="12"/>
        <v>8.2142857142857224</v>
      </c>
      <c r="H102">
        <f t="shared" si="13"/>
        <v>804.28571428571433</v>
      </c>
      <c r="I102" s="2" t="s">
        <v>4</v>
      </c>
    </row>
    <row r="103" spans="1:9">
      <c r="A103">
        <v>332</v>
      </c>
      <c r="B103" t="s">
        <v>14</v>
      </c>
      <c r="C103" s="1">
        <v>43917</v>
      </c>
      <c r="D103">
        <v>9134</v>
      </c>
      <c r="E103">
        <v>31</v>
      </c>
      <c r="F103">
        <f t="shared" si="10"/>
        <v>904</v>
      </c>
      <c r="G103" s="4">
        <f t="shared" si="12"/>
        <v>-0.46428571428572241</v>
      </c>
      <c r="H103">
        <f t="shared" si="13"/>
        <v>810.85714285714289</v>
      </c>
      <c r="I103" s="2">
        <f t="shared" ref="I103" si="14">C103</f>
        <v>43917</v>
      </c>
    </row>
    <row r="104" spans="1:9">
      <c r="A104">
        <v>333</v>
      </c>
      <c r="B104" t="s">
        <v>14</v>
      </c>
      <c r="C104" s="1">
        <v>43918</v>
      </c>
      <c r="D104">
        <v>10023</v>
      </c>
      <c r="E104">
        <v>32</v>
      </c>
      <c r="F104">
        <f t="shared" si="10"/>
        <v>822.5</v>
      </c>
      <c r="G104" s="4">
        <f t="shared" si="12"/>
        <v>-16.642857142857167</v>
      </c>
      <c r="H104">
        <f t="shared" si="13"/>
        <v>803.35714285714289</v>
      </c>
      <c r="I104" s="2" t="s">
        <v>4</v>
      </c>
    </row>
    <row r="105" spans="1:9">
      <c r="A105">
        <v>334</v>
      </c>
      <c r="B105" t="s">
        <v>14</v>
      </c>
      <c r="C105" s="1">
        <v>43919</v>
      </c>
      <c r="D105">
        <v>10779</v>
      </c>
      <c r="E105">
        <v>33</v>
      </c>
      <c r="F105">
        <f t="shared" si="10"/>
        <v>784</v>
      </c>
      <c r="G105" s="4">
        <f t="shared" si="12"/>
        <v>-28.571428571428612</v>
      </c>
      <c r="H105">
        <f t="shared" si="13"/>
        <v>777.57142857142856</v>
      </c>
      <c r="I105" s="2" t="s">
        <v>4</v>
      </c>
    </row>
    <row r="106" spans="1:9">
      <c r="A106">
        <v>335</v>
      </c>
      <c r="B106" t="s">
        <v>14</v>
      </c>
      <c r="C106" s="1">
        <v>43920</v>
      </c>
      <c r="D106">
        <v>11591</v>
      </c>
      <c r="E106">
        <v>34</v>
      </c>
      <c r="F106">
        <f t="shared" si="10"/>
        <v>824.5</v>
      </c>
      <c r="G106" s="4">
        <f t="shared" si="12"/>
        <v>-30.214285714285722</v>
      </c>
      <c r="H106">
        <f t="shared" si="13"/>
        <v>746.21428571428567</v>
      </c>
      <c r="I106" s="2" t="s">
        <v>4</v>
      </c>
    </row>
    <row r="107" spans="1:9">
      <c r="A107">
        <v>336</v>
      </c>
      <c r="B107" t="s">
        <v>14</v>
      </c>
      <c r="C107" s="1">
        <v>43921</v>
      </c>
      <c r="D107">
        <v>12428</v>
      </c>
      <c r="E107">
        <v>35</v>
      </c>
      <c r="F107">
        <f t="shared" si="10"/>
        <v>782</v>
      </c>
      <c r="G107" s="4">
        <f t="shared" si="12"/>
        <v>-29.14285714285711</v>
      </c>
      <c r="H107">
        <f t="shared" si="13"/>
        <v>717.14285714285711</v>
      </c>
      <c r="I107" s="2" t="s">
        <v>4</v>
      </c>
    </row>
    <row r="108" spans="1:9">
      <c r="A108">
        <v>337</v>
      </c>
      <c r="B108" t="s">
        <v>14</v>
      </c>
      <c r="C108" s="1">
        <v>43922</v>
      </c>
      <c r="D108">
        <v>13155</v>
      </c>
      <c r="E108">
        <v>36</v>
      </c>
      <c r="F108">
        <f t="shared" si="10"/>
        <v>743.5</v>
      </c>
      <c r="G108" s="4">
        <f t="shared" si="12"/>
        <v>-29.535714285714278</v>
      </c>
      <c r="H108">
        <f t="shared" si="13"/>
        <v>687.92857142857144</v>
      </c>
      <c r="I108" s="2" t="s">
        <v>4</v>
      </c>
    </row>
    <row r="109" spans="1:9">
      <c r="A109">
        <v>338</v>
      </c>
      <c r="B109" t="s">
        <v>14</v>
      </c>
      <c r="C109" s="1">
        <v>43923</v>
      </c>
      <c r="D109">
        <v>13915</v>
      </c>
      <c r="E109">
        <v>37</v>
      </c>
      <c r="F109">
        <f t="shared" si="10"/>
        <v>763</v>
      </c>
      <c r="G109" s="4">
        <f t="shared" si="12"/>
        <v>-26.892857142857167</v>
      </c>
      <c r="H109">
        <f t="shared" si="13"/>
        <v>658.07142857142856</v>
      </c>
      <c r="I109" s="2" t="s">
        <v>4</v>
      </c>
    </row>
    <row r="110" spans="1:9">
      <c r="A110">
        <v>339</v>
      </c>
      <c r="B110" t="s">
        <v>14</v>
      </c>
      <c r="C110" s="1">
        <v>43924</v>
      </c>
      <c r="D110">
        <v>14681</v>
      </c>
      <c r="E110">
        <v>38</v>
      </c>
      <c r="F110">
        <f t="shared" ref="F110:F111" si="15">(D111-D109)/2</f>
        <v>723.5</v>
      </c>
      <c r="G110" s="4">
        <f t="shared" ref="G110:G111" si="16">(H111-H109)/2</f>
        <v>-24.321428571428555</v>
      </c>
      <c r="H110">
        <f t="shared" si="13"/>
        <v>634.14285714285711</v>
      </c>
      <c r="I110" s="2" t="s">
        <v>4</v>
      </c>
    </row>
    <row r="111" spans="1:9">
      <c r="A111">
        <v>340</v>
      </c>
      <c r="B111" t="s">
        <v>14</v>
      </c>
      <c r="C111" s="1">
        <v>43925</v>
      </c>
      <c r="D111">
        <v>15362</v>
      </c>
      <c r="E111">
        <v>39</v>
      </c>
      <c r="F111">
        <f t="shared" si="15"/>
        <v>603</v>
      </c>
      <c r="G111" s="4">
        <f t="shared" si="16"/>
        <v>-21.571428571428555</v>
      </c>
      <c r="H111">
        <f t="shared" si="13"/>
        <v>609.42857142857144</v>
      </c>
      <c r="I111" s="2">
        <f t="shared" ref="I111" si="17">C111</f>
        <v>43925</v>
      </c>
    </row>
    <row r="112" spans="1:9">
      <c r="A112">
        <v>341</v>
      </c>
      <c r="B112" t="s">
        <v>14</v>
      </c>
      <c r="C112" s="1">
        <v>43926</v>
      </c>
      <c r="D112">
        <v>15887</v>
      </c>
      <c r="E112">
        <v>40</v>
      </c>
      <c r="F112">
        <f t="shared" ref="F112" si="18">(D113-D111)/2</f>
        <v>580.5</v>
      </c>
      <c r="G112" s="4">
        <f t="shared" ref="G112" si="19">(H113-H111)/2</f>
        <v>-14.785714285714278</v>
      </c>
      <c r="H112">
        <f t="shared" si="13"/>
        <v>591</v>
      </c>
      <c r="I112" s="2" t="s">
        <v>4</v>
      </c>
    </row>
    <row r="113" spans="1:9">
      <c r="A113">
        <v>342</v>
      </c>
      <c r="B113" t="s">
        <v>14</v>
      </c>
      <c r="C113" s="1">
        <v>43927</v>
      </c>
      <c r="D113">
        <v>16523</v>
      </c>
      <c r="E113">
        <v>41</v>
      </c>
      <c r="F113">
        <f t="shared" ref="F113" si="20">(D114-D112)/2</f>
        <v>620</v>
      </c>
      <c r="G113" s="4">
        <f t="shared" ref="G113" si="21">(H114-H112)/2</f>
        <v>-11.428571428571445</v>
      </c>
      <c r="H113">
        <f t="shared" si="13"/>
        <v>579.85714285714289</v>
      </c>
      <c r="I113" s="2" t="s">
        <v>4</v>
      </c>
    </row>
    <row r="114" spans="1:9">
      <c r="A114">
        <v>343</v>
      </c>
      <c r="B114" t="s">
        <v>14</v>
      </c>
      <c r="C114" s="1">
        <v>43928</v>
      </c>
      <c r="D114">
        <v>17127</v>
      </c>
      <c r="E114">
        <v>42</v>
      </c>
      <c r="F114">
        <f t="shared" ref="F114" si="22">(D115-D113)/2</f>
        <v>573</v>
      </c>
      <c r="G114" s="4">
        <f t="shared" ref="G114" si="23">(H115-H113)/2</f>
        <v>-8.4285714285714448</v>
      </c>
      <c r="H114">
        <f t="shared" si="13"/>
        <v>568.14285714285711</v>
      </c>
      <c r="I114" s="2" t="s">
        <v>4</v>
      </c>
    </row>
    <row r="115" spans="1:9">
      <c r="A115">
        <v>344</v>
      </c>
      <c r="B115" t="s">
        <v>14</v>
      </c>
      <c r="C115" s="1">
        <v>43929</v>
      </c>
      <c r="D115">
        <v>17669</v>
      </c>
      <c r="E115">
        <v>43</v>
      </c>
      <c r="F115">
        <f t="shared" ref="F115" si="24">(D116-D114)/2</f>
        <v>576</v>
      </c>
      <c r="G115" s="4">
        <f t="shared" ref="G115" si="25">(H116-H114)/2</f>
        <v>-1.3571428571428328</v>
      </c>
      <c r="H115">
        <f t="shared" si="13"/>
        <v>563</v>
      </c>
      <c r="I115" s="2" t="s">
        <v>4</v>
      </c>
    </row>
    <row r="116" spans="1:9">
      <c r="A116">
        <v>345</v>
      </c>
      <c r="B116" t="s">
        <v>14</v>
      </c>
      <c r="C116" s="1">
        <v>43930</v>
      </c>
      <c r="D116">
        <v>18279</v>
      </c>
      <c r="E116">
        <v>44</v>
      </c>
      <c r="F116">
        <f t="shared" ref="F116:F117" si="26">(D117-D115)/2</f>
        <v>590</v>
      </c>
      <c r="G116" s="4">
        <f t="shared" ref="G116:G117" si="27">(H117-H115)/2</f>
        <v>-0.53571428571427759</v>
      </c>
      <c r="H116">
        <f t="shared" si="13"/>
        <v>565.42857142857144</v>
      </c>
      <c r="I116" s="2">
        <f t="shared" ref="I116" si="28">C116</f>
        <v>43930</v>
      </c>
    </row>
    <row r="117" spans="1:9">
      <c r="A117">
        <v>346</v>
      </c>
      <c r="B117" t="s">
        <v>14</v>
      </c>
      <c r="C117" s="1">
        <v>43931</v>
      </c>
      <c r="D117">
        <v>18849</v>
      </c>
      <c r="E117">
        <v>45</v>
      </c>
      <c r="F117">
        <f t="shared" si="26"/>
        <v>594.5</v>
      </c>
      <c r="G117" s="4">
        <f t="shared" si="27"/>
        <v>-4.6071428571428896</v>
      </c>
      <c r="H117">
        <f t="shared" si="13"/>
        <v>561.92857142857144</v>
      </c>
      <c r="I117" s="2" t="s">
        <v>4</v>
      </c>
    </row>
    <row r="118" spans="1:9">
      <c r="A118">
        <v>347</v>
      </c>
      <c r="B118" t="s">
        <v>14</v>
      </c>
      <c r="C118" s="1">
        <v>43932</v>
      </c>
      <c r="D118">
        <v>19468</v>
      </c>
      <c r="E118">
        <v>46</v>
      </c>
      <c r="F118">
        <f t="shared" ref="F118:F119" si="29">(D119-D117)/2</f>
        <v>525</v>
      </c>
      <c r="G118" s="4">
        <f t="shared" ref="G118:G119" si="30">(H119-H117)/2</f>
        <v>-7.5714285714285552</v>
      </c>
      <c r="H118">
        <f t="shared" si="13"/>
        <v>556.21428571428567</v>
      </c>
      <c r="I118" s="2" t="s">
        <v>4</v>
      </c>
    </row>
    <row r="119" spans="1:9">
      <c r="A119">
        <v>348</v>
      </c>
      <c r="B119" t="s">
        <v>14</v>
      </c>
      <c r="C119" s="1">
        <v>43933</v>
      </c>
      <c r="D119">
        <v>19899</v>
      </c>
      <c r="E119">
        <v>47</v>
      </c>
      <c r="F119">
        <f t="shared" si="29"/>
        <v>498.5</v>
      </c>
      <c r="G119" s="4">
        <f t="shared" si="30"/>
        <v>-9.5357142857142776</v>
      </c>
      <c r="H119">
        <f t="shared" si="13"/>
        <v>546.78571428571433</v>
      </c>
      <c r="I119" s="2" t="s">
        <v>4</v>
      </c>
    </row>
    <row r="120" spans="1:9">
      <c r="A120">
        <v>349</v>
      </c>
      <c r="B120" t="s">
        <v>14</v>
      </c>
      <c r="C120" s="1">
        <v>43934</v>
      </c>
      <c r="D120">
        <v>20465</v>
      </c>
      <c r="E120">
        <v>48</v>
      </c>
      <c r="F120">
        <f t="shared" ref="F120:F121" si="31">(D121-D119)/2</f>
        <v>584</v>
      </c>
      <c r="G120" s="4">
        <f t="shared" ref="G120:G121" si="32">(H121-H119)/2</f>
        <v>-8.75</v>
      </c>
      <c r="H120">
        <f t="shared" si="13"/>
        <v>537.14285714285711</v>
      </c>
      <c r="I120" s="2" t="s">
        <v>4</v>
      </c>
    </row>
    <row r="121" spans="1:9">
      <c r="A121">
        <v>350</v>
      </c>
      <c r="B121" t="s">
        <v>14</v>
      </c>
      <c r="C121" s="1">
        <v>43935</v>
      </c>
      <c r="D121">
        <v>21067</v>
      </c>
      <c r="E121">
        <v>49</v>
      </c>
      <c r="F121">
        <f t="shared" si="31"/>
        <v>590</v>
      </c>
      <c r="G121" s="4">
        <f t="shared" si="32"/>
        <v>-10.357142857142833</v>
      </c>
      <c r="H121">
        <f t="shared" si="13"/>
        <v>529.28571428571433</v>
      </c>
      <c r="I121" s="2">
        <f t="shared" ref="I121" si="33">C121</f>
        <v>43935</v>
      </c>
    </row>
    <row r="122" spans="1:9">
      <c r="A122">
        <v>351</v>
      </c>
      <c r="B122" t="s">
        <v>14</v>
      </c>
      <c r="C122" s="1">
        <v>43936</v>
      </c>
      <c r="D122">
        <v>21645</v>
      </c>
      <c r="E122">
        <v>50</v>
      </c>
      <c r="F122">
        <f t="shared" ref="F122:F123" si="34">(D123-D121)/2</f>
        <v>551.5</v>
      </c>
      <c r="G122" s="4">
        <f t="shared" ref="G122:G123" si="35">(H123-H121)/2</f>
        <v>-13.892857142857167</v>
      </c>
      <c r="H122">
        <f t="shared" si="13"/>
        <v>516.42857142857144</v>
      </c>
      <c r="I122" s="2" t="s">
        <v>4</v>
      </c>
    </row>
    <row r="123" spans="1:9">
      <c r="A123">
        <v>352</v>
      </c>
      <c r="B123" t="s">
        <v>14</v>
      </c>
      <c r="C123" s="1">
        <v>43937</v>
      </c>
      <c r="D123">
        <v>22170</v>
      </c>
      <c r="E123">
        <v>51</v>
      </c>
      <c r="F123">
        <f t="shared" si="34"/>
        <v>550</v>
      </c>
      <c r="G123" s="4">
        <f t="shared" si="35"/>
        <v>-14.678571428571445</v>
      </c>
      <c r="H123">
        <f t="shared" si="13"/>
        <v>501.5</v>
      </c>
      <c r="I123" s="2" t="s">
        <v>4</v>
      </c>
    </row>
    <row r="124" spans="1:9">
      <c r="A124">
        <v>353</v>
      </c>
      <c r="B124" t="s">
        <v>14</v>
      </c>
      <c r="C124" s="1">
        <v>43938</v>
      </c>
      <c r="D124">
        <v>22745</v>
      </c>
      <c r="E124">
        <v>52</v>
      </c>
      <c r="F124">
        <f t="shared" ref="F124:F127" si="36">(D125-D123)/2</f>
        <v>528.5</v>
      </c>
      <c r="G124" s="4">
        <f t="shared" ref="G124:G127" si="37">(H125-H123)/2</f>
        <v>-14.928571428571416</v>
      </c>
      <c r="H124">
        <f t="shared" si="13"/>
        <v>487.07142857142856</v>
      </c>
      <c r="I124" s="2" t="s">
        <v>4</v>
      </c>
    </row>
    <row r="125" spans="1:9">
      <c r="A125">
        <v>354</v>
      </c>
      <c r="B125" t="s">
        <v>14</v>
      </c>
      <c r="C125" s="1">
        <v>43939</v>
      </c>
      <c r="D125">
        <v>23227</v>
      </c>
      <c r="E125">
        <v>53</v>
      </c>
      <c r="F125">
        <f t="shared" si="36"/>
        <v>457.5</v>
      </c>
      <c r="G125" s="4">
        <f t="shared" si="37"/>
        <v>-15.642857142857139</v>
      </c>
      <c r="H125">
        <f t="shared" si="13"/>
        <v>471.64285714285717</v>
      </c>
      <c r="I125" s="2" t="s">
        <v>4</v>
      </c>
    </row>
    <row r="126" spans="1:9">
      <c r="A126">
        <v>355</v>
      </c>
      <c r="B126" t="s">
        <v>14</v>
      </c>
      <c r="C126" s="1">
        <v>43940</v>
      </c>
      <c r="D126">
        <v>23660</v>
      </c>
      <c r="E126">
        <v>54</v>
      </c>
      <c r="F126">
        <f t="shared" si="36"/>
        <v>443.5</v>
      </c>
      <c r="G126" s="4">
        <f t="shared" si="37"/>
        <v>-16.5</v>
      </c>
      <c r="H126">
        <f t="shared" si="13"/>
        <v>455.78571428571428</v>
      </c>
      <c r="I126" s="2" t="s">
        <v>4</v>
      </c>
    </row>
    <row r="127" spans="1:9">
      <c r="A127">
        <v>356</v>
      </c>
      <c r="B127" t="s">
        <v>14</v>
      </c>
      <c r="C127" s="1">
        <v>43941</v>
      </c>
      <c r="D127">
        <v>24114</v>
      </c>
      <c r="E127">
        <v>55</v>
      </c>
      <c r="F127">
        <f t="shared" si="36"/>
        <v>494</v>
      </c>
      <c r="G127" s="4">
        <f t="shared" si="37"/>
        <v>-19.071428571428555</v>
      </c>
      <c r="H127">
        <f t="shared" si="13"/>
        <v>438.64285714285717</v>
      </c>
      <c r="I127" s="2" t="s">
        <v>4</v>
      </c>
    </row>
    <row r="128" spans="1:9">
      <c r="A128">
        <v>357</v>
      </c>
      <c r="B128" t="s">
        <v>14</v>
      </c>
      <c r="C128" s="1">
        <v>43942</v>
      </c>
      <c r="D128">
        <v>24648</v>
      </c>
      <c r="E128">
        <v>56</v>
      </c>
      <c r="F128">
        <f t="shared" ref="F128:F133" si="38">(D129-D127)/2</f>
        <v>485.5</v>
      </c>
      <c r="G128" s="4">
        <f t="shared" ref="G128:G133" si="39">(H129-H127)/2</f>
        <v>-20.25</v>
      </c>
      <c r="H128">
        <f t="shared" si="13"/>
        <v>417.64285714285717</v>
      </c>
      <c r="I128" s="2">
        <f t="shared" ref="I128" si="40">C128</f>
        <v>43942</v>
      </c>
    </row>
    <row r="129" spans="1:9">
      <c r="A129">
        <v>358</v>
      </c>
      <c r="B129" t="s">
        <v>14</v>
      </c>
      <c r="C129" s="1">
        <v>43943</v>
      </c>
      <c r="D129">
        <v>25085</v>
      </c>
      <c r="E129">
        <v>57</v>
      </c>
      <c r="F129">
        <f t="shared" si="38"/>
        <v>450.5</v>
      </c>
      <c r="G129" s="4">
        <f t="shared" si="39"/>
        <v>-19.25</v>
      </c>
      <c r="H129">
        <f t="shared" si="13"/>
        <v>398.14285714285717</v>
      </c>
      <c r="I129" s="2" t="s">
        <v>4</v>
      </c>
    </row>
    <row r="130" spans="1:9">
      <c r="A130">
        <v>359</v>
      </c>
      <c r="B130" t="s">
        <v>14</v>
      </c>
      <c r="C130" s="1">
        <v>43944</v>
      </c>
      <c r="D130">
        <v>25549</v>
      </c>
      <c r="E130">
        <v>58</v>
      </c>
      <c r="F130">
        <f t="shared" si="38"/>
        <v>442</v>
      </c>
      <c r="G130" s="4">
        <f t="shared" si="39"/>
        <v>-19.964285714285722</v>
      </c>
      <c r="H130">
        <f t="shared" si="13"/>
        <v>379.14285714285717</v>
      </c>
      <c r="I130" s="2" t="s">
        <v>4</v>
      </c>
    </row>
    <row r="131" spans="1:9">
      <c r="A131">
        <v>360</v>
      </c>
      <c r="B131" t="s">
        <v>14</v>
      </c>
      <c r="C131" s="1">
        <v>43945</v>
      </c>
      <c r="D131">
        <v>25969</v>
      </c>
      <c r="E131">
        <v>59</v>
      </c>
      <c r="F131">
        <f t="shared" si="38"/>
        <v>417.5</v>
      </c>
      <c r="G131" s="4">
        <f t="shared" si="39"/>
        <v>-22.25</v>
      </c>
      <c r="H131">
        <f t="shared" si="13"/>
        <v>358.21428571428572</v>
      </c>
      <c r="I131" s="2" t="s">
        <v>4</v>
      </c>
    </row>
    <row r="132" spans="1:9">
      <c r="A132">
        <v>361</v>
      </c>
      <c r="B132" t="s">
        <v>14</v>
      </c>
      <c r="C132" s="1">
        <v>43946</v>
      </c>
      <c r="D132">
        <v>26384</v>
      </c>
      <c r="E132">
        <v>60</v>
      </c>
      <c r="F132">
        <f t="shared" si="38"/>
        <v>337.5</v>
      </c>
      <c r="G132" s="4">
        <f t="shared" si="39"/>
        <v>-15.071428571428584</v>
      </c>
      <c r="H132">
        <f t="shared" si="13"/>
        <v>334.64285714285717</v>
      </c>
      <c r="I132" s="2">
        <f t="shared" ref="I132" si="41">C132</f>
        <v>43946</v>
      </c>
    </row>
    <row r="133" spans="1:9">
      <c r="A133">
        <v>362</v>
      </c>
      <c r="B133" t="s">
        <v>14</v>
      </c>
      <c r="C133" s="1">
        <v>43947</v>
      </c>
      <c r="D133">
        <v>26644</v>
      </c>
      <c r="E133">
        <v>61</v>
      </c>
      <c r="F133">
        <f t="shared" si="38"/>
        <v>296.5</v>
      </c>
      <c r="G133" s="4">
        <f t="shared" si="39"/>
        <v>-4.25</v>
      </c>
      <c r="H133">
        <f t="shared" si="13"/>
        <v>328.07142857142856</v>
      </c>
      <c r="I133" s="2" t="s">
        <v>4</v>
      </c>
    </row>
    <row r="134" spans="1:9">
      <c r="A134">
        <v>363</v>
      </c>
      <c r="B134" t="s">
        <v>14</v>
      </c>
      <c r="C134" s="1">
        <v>43948</v>
      </c>
      <c r="D134">
        <v>26977</v>
      </c>
      <c r="E134">
        <v>62</v>
      </c>
      <c r="F134">
        <f t="shared" ref="F134:F137" si="42">(D135-D133)/2</f>
        <v>357.5</v>
      </c>
      <c r="G134" s="4">
        <f t="shared" ref="G134:G137" si="43">(H135-H133)/2</f>
        <v>-8.964285714285694</v>
      </c>
      <c r="H134">
        <f t="shared" si="13"/>
        <v>326.14285714285717</v>
      </c>
      <c r="I134" s="2" t="s">
        <v>4</v>
      </c>
    </row>
    <row r="135" spans="1:9">
      <c r="A135">
        <v>364</v>
      </c>
      <c r="B135" t="s">
        <v>14</v>
      </c>
      <c r="C135" s="1">
        <v>43949</v>
      </c>
      <c r="D135">
        <v>27359</v>
      </c>
      <c r="E135">
        <v>63</v>
      </c>
      <c r="F135">
        <f t="shared" si="42"/>
        <v>352.5</v>
      </c>
      <c r="G135" s="4">
        <f t="shared" si="43"/>
        <v>-18.142857142857167</v>
      </c>
      <c r="H135">
        <f t="shared" si="13"/>
        <v>310.14285714285717</v>
      </c>
      <c r="I135" s="2"/>
    </row>
    <row r="136" spans="1:9">
      <c r="A136">
        <v>365</v>
      </c>
      <c r="B136" t="s">
        <v>14</v>
      </c>
      <c r="C136" s="1">
        <v>43950</v>
      </c>
      <c r="D136">
        <v>27682</v>
      </c>
      <c r="E136">
        <v>64</v>
      </c>
      <c r="F136">
        <f t="shared" si="42"/>
        <v>304</v>
      </c>
      <c r="G136" s="4">
        <f t="shared" si="43"/>
        <v>-13.714285714285722</v>
      </c>
      <c r="H136">
        <f t="shared" si="13"/>
        <v>289.85714285714283</v>
      </c>
      <c r="I136" s="2"/>
    </row>
    <row r="137" spans="1:9">
      <c r="A137">
        <v>366</v>
      </c>
      <c r="B137" t="s">
        <v>14</v>
      </c>
      <c r="C137" s="1">
        <v>43951</v>
      </c>
      <c r="D137">
        <v>27967</v>
      </c>
      <c r="E137">
        <v>65</v>
      </c>
      <c r="F137">
        <f t="shared" si="42"/>
        <v>277</v>
      </c>
      <c r="G137" s="4">
        <f t="shared" si="43"/>
        <v>-2.3214285714285552</v>
      </c>
      <c r="H137">
        <f t="shared" si="13"/>
        <v>282.71428571428572</v>
      </c>
      <c r="I137" s="2"/>
    </row>
    <row r="138" spans="1:9">
      <c r="A138">
        <v>367</v>
      </c>
      <c r="B138" t="s">
        <v>14</v>
      </c>
      <c r="C138" s="1">
        <v>43952</v>
      </c>
      <c r="D138">
        <v>28236</v>
      </c>
      <c r="E138">
        <v>66</v>
      </c>
      <c r="F138">
        <f t="shared" ref="F138" si="44">(D139-D137)/2</f>
        <v>371.5</v>
      </c>
      <c r="G138" s="4">
        <f t="shared" ref="G138" si="45">(H139-H137)/2</f>
        <v>-7.1428571428583609E-2</v>
      </c>
      <c r="H138">
        <f t="shared" si="13"/>
        <v>285.21428571428572</v>
      </c>
      <c r="I138" s="2">
        <f t="shared" ref="I138" si="46">C138</f>
        <v>43952</v>
      </c>
    </row>
    <row r="139" spans="1:9">
      <c r="A139">
        <v>368</v>
      </c>
      <c r="B139" t="s">
        <v>14</v>
      </c>
      <c r="C139" s="1">
        <v>43953</v>
      </c>
      <c r="D139">
        <v>28710</v>
      </c>
      <c r="E139">
        <v>67</v>
      </c>
      <c r="F139">
        <f t="shared" ref="F139:F167" si="47">(D140-D138)/2</f>
        <v>324</v>
      </c>
      <c r="G139" s="4">
        <f t="shared" ref="G139:G167" si="48">(H140-H138)/2</f>
        <v>-12.25</v>
      </c>
      <c r="H139">
        <f t="shared" si="13"/>
        <v>282.57142857142856</v>
      </c>
      <c r="I139" s="2" t="s">
        <v>4</v>
      </c>
    </row>
    <row r="140" spans="1:9">
      <c r="A140">
        <v>369</v>
      </c>
      <c r="B140" t="s">
        <v>14</v>
      </c>
      <c r="C140" s="1">
        <v>43954</v>
      </c>
      <c r="D140">
        <v>28884</v>
      </c>
      <c r="E140">
        <v>68</v>
      </c>
      <c r="F140">
        <f t="shared" si="47"/>
        <v>184.5</v>
      </c>
      <c r="G140" s="4">
        <f t="shared" si="48"/>
        <v>-21.249999999999986</v>
      </c>
      <c r="H140">
        <f t="shared" si="13"/>
        <v>260.71428571428572</v>
      </c>
      <c r="I140" s="2" t="s">
        <v>4</v>
      </c>
    </row>
    <row r="141" spans="1:9">
      <c r="A141">
        <v>370</v>
      </c>
      <c r="B141" t="s">
        <v>14</v>
      </c>
      <c r="C141" s="1">
        <v>43955</v>
      </c>
      <c r="D141">
        <v>29079</v>
      </c>
      <c r="E141">
        <v>69</v>
      </c>
      <c r="F141">
        <f t="shared" si="47"/>
        <v>215.5</v>
      </c>
      <c r="G141" s="4">
        <f t="shared" si="48"/>
        <v>-11.214285714285722</v>
      </c>
      <c r="H141">
        <f t="shared" si="13"/>
        <v>240.07142857142858</v>
      </c>
      <c r="I141" s="2" t="s">
        <v>4</v>
      </c>
    </row>
    <row r="142" spans="1:9">
      <c r="A142">
        <v>371</v>
      </c>
      <c r="B142" t="s">
        <v>14</v>
      </c>
      <c r="C142" s="1">
        <v>43956</v>
      </c>
      <c r="D142">
        <v>29315</v>
      </c>
      <c r="E142">
        <v>70</v>
      </c>
      <c r="F142">
        <f t="shared" si="47"/>
        <v>302.5</v>
      </c>
      <c r="G142" s="4">
        <f t="shared" si="48"/>
        <v>-3.75</v>
      </c>
      <c r="H142">
        <f t="shared" si="13"/>
        <v>238.28571428571428</v>
      </c>
      <c r="I142" s="2">
        <f t="shared" ref="I142:I162" si="49">C142</f>
        <v>43956</v>
      </c>
    </row>
    <row r="143" spans="1:9">
      <c r="A143">
        <v>372</v>
      </c>
      <c r="B143" t="s">
        <v>14</v>
      </c>
      <c r="C143" s="1">
        <v>43957</v>
      </c>
      <c r="D143">
        <v>29684</v>
      </c>
      <c r="E143">
        <v>71</v>
      </c>
      <c r="F143">
        <f t="shared" si="47"/>
        <v>321.5</v>
      </c>
      <c r="G143" s="4">
        <f t="shared" si="48"/>
        <v>-11.357142857142847</v>
      </c>
      <c r="H143">
        <f t="shared" ref="H143:H163" si="50">(F142+F143+F144+F145+F146+F147+F148)/7</f>
        <v>232.57142857142858</v>
      </c>
      <c r="I143" s="2" t="s">
        <v>4</v>
      </c>
    </row>
    <row r="144" spans="1:9">
      <c r="A144">
        <v>373</v>
      </c>
      <c r="B144" t="s">
        <v>14</v>
      </c>
      <c r="C144" s="1">
        <v>43958</v>
      </c>
      <c r="D144">
        <v>29958</v>
      </c>
      <c r="E144">
        <v>72</v>
      </c>
      <c r="F144">
        <f t="shared" si="47"/>
        <v>258.5</v>
      </c>
      <c r="G144" s="4">
        <f t="shared" si="48"/>
        <v>-15.142857142857153</v>
      </c>
      <c r="H144">
        <f t="shared" si="50"/>
        <v>215.57142857142858</v>
      </c>
      <c r="I144" s="2" t="s">
        <v>4</v>
      </c>
    </row>
    <row r="145" spans="1:9">
      <c r="A145">
        <v>374</v>
      </c>
      <c r="B145" t="s">
        <v>14</v>
      </c>
      <c r="C145" s="1">
        <v>43959</v>
      </c>
      <c r="D145">
        <v>30201</v>
      </c>
      <c r="E145">
        <v>73</v>
      </c>
      <c r="F145">
        <f t="shared" si="47"/>
        <v>218.5</v>
      </c>
      <c r="G145" s="4">
        <f t="shared" si="48"/>
        <v>-7.1071428571428612</v>
      </c>
      <c r="H145">
        <f t="shared" si="50"/>
        <v>202.28571428571428</v>
      </c>
      <c r="I145" s="2">
        <f t="shared" si="49"/>
        <v>43959</v>
      </c>
    </row>
    <row r="146" spans="1:9">
      <c r="A146">
        <v>375</v>
      </c>
      <c r="B146" t="s">
        <v>14</v>
      </c>
      <c r="C146" s="1">
        <v>43960</v>
      </c>
      <c r="D146">
        <v>30395</v>
      </c>
      <c r="E146">
        <v>74</v>
      </c>
      <c r="F146">
        <f t="shared" si="47"/>
        <v>179.5</v>
      </c>
      <c r="G146" s="4">
        <f t="shared" si="48"/>
        <v>-1.9642857142857082</v>
      </c>
      <c r="H146">
        <f t="shared" si="50"/>
        <v>201.35714285714286</v>
      </c>
      <c r="I146" s="2" t="s">
        <v>4</v>
      </c>
    </row>
    <row r="147" spans="1:9">
      <c r="A147">
        <v>376</v>
      </c>
      <c r="B147" t="s">
        <v>14</v>
      </c>
      <c r="C147" s="1">
        <v>43961</v>
      </c>
      <c r="D147">
        <v>30560</v>
      </c>
      <c r="E147">
        <v>75</v>
      </c>
      <c r="F147">
        <f t="shared" si="47"/>
        <v>172</v>
      </c>
      <c r="G147" s="4">
        <f t="shared" si="48"/>
        <v>-3.6785714285714306</v>
      </c>
      <c r="H147">
        <f t="shared" si="50"/>
        <v>198.35714285714286</v>
      </c>
      <c r="I147" s="2" t="s">
        <v>4</v>
      </c>
    </row>
    <row r="148" spans="1:9">
      <c r="A148">
        <v>377</v>
      </c>
      <c r="B148" t="s">
        <v>14</v>
      </c>
      <c r="C148" s="1">
        <v>43962</v>
      </c>
      <c r="D148">
        <v>30739</v>
      </c>
      <c r="E148">
        <v>76</v>
      </c>
      <c r="F148">
        <f t="shared" si="47"/>
        <v>175.5</v>
      </c>
      <c r="G148" s="4">
        <f t="shared" si="48"/>
        <v>-5.75</v>
      </c>
      <c r="H148">
        <f t="shared" si="50"/>
        <v>194</v>
      </c>
      <c r="I148" s="2" t="s">
        <v>4</v>
      </c>
    </row>
    <row r="149" spans="1:9">
      <c r="A149">
        <v>378</v>
      </c>
      <c r="B149" t="s">
        <v>14</v>
      </c>
      <c r="C149" s="1">
        <v>43963</v>
      </c>
      <c r="D149">
        <v>30911</v>
      </c>
      <c r="E149">
        <v>77</v>
      </c>
      <c r="F149">
        <f t="shared" si="47"/>
        <v>183.5</v>
      </c>
      <c r="G149" s="4">
        <f t="shared" si="48"/>
        <v>-6.7857142857142918</v>
      </c>
      <c r="H149">
        <f t="shared" si="50"/>
        <v>186.85714285714286</v>
      </c>
      <c r="I149" s="2">
        <f t="shared" si="49"/>
        <v>43963</v>
      </c>
    </row>
    <row r="150" spans="1:9">
      <c r="A150">
        <v>379</v>
      </c>
      <c r="B150" t="s">
        <v>14</v>
      </c>
      <c r="C150" s="1">
        <v>43964</v>
      </c>
      <c r="D150">
        <v>31106</v>
      </c>
      <c r="E150">
        <v>78</v>
      </c>
      <c r="F150">
        <f t="shared" si="47"/>
        <v>228.5</v>
      </c>
      <c r="G150" s="4">
        <f t="shared" si="48"/>
        <v>-4.7857142857142918</v>
      </c>
      <c r="H150">
        <f t="shared" si="50"/>
        <v>180.42857142857142</v>
      </c>
      <c r="I150" s="2" t="s">
        <v>4</v>
      </c>
    </row>
    <row r="151" spans="1:9">
      <c r="A151">
        <v>380</v>
      </c>
      <c r="B151" t="s">
        <v>14</v>
      </c>
      <c r="C151" s="1">
        <v>43965</v>
      </c>
      <c r="D151">
        <v>31368</v>
      </c>
      <c r="E151">
        <v>79</v>
      </c>
      <c r="F151">
        <f t="shared" si="47"/>
        <v>252</v>
      </c>
      <c r="G151" s="4">
        <f t="shared" si="48"/>
        <v>-6.5714285714285694</v>
      </c>
      <c r="H151">
        <f t="shared" si="50"/>
        <v>177.28571428571428</v>
      </c>
      <c r="I151" s="2" t="s">
        <v>4</v>
      </c>
    </row>
    <row r="152" spans="1:9">
      <c r="A152">
        <v>381</v>
      </c>
      <c r="B152" t="s">
        <v>14</v>
      </c>
      <c r="C152" s="1">
        <v>43966</v>
      </c>
      <c r="D152">
        <v>31610</v>
      </c>
      <c r="E152">
        <v>80</v>
      </c>
      <c r="F152">
        <f t="shared" si="47"/>
        <v>197.5</v>
      </c>
      <c r="G152" s="4">
        <f t="shared" si="48"/>
        <v>-12.785714285714278</v>
      </c>
      <c r="H152">
        <f t="shared" si="50"/>
        <v>167.28571428571428</v>
      </c>
      <c r="I152" s="2">
        <f t="shared" si="49"/>
        <v>43966</v>
      </c>
    </row>
    <row r="153" spans="1:9">
      <c r="A153">
        <v>382</v>
      </c>
      <c r="B153" t="s">
        <v>14</v>
      </c>
      <c r="C153" s="1">
        <v>43967</v>
      </c>
      <c r="D153">
        <v>31763</v>
      </c>
      <c r="E153">
        <v>81</v>
      </c>
      <c r="F153">
        <f t="shared" si="47"/>
        <v>149</v>
      </c>
      <c r="G153" s="4">
        <f t="shared" si="48"/>
        <v>-13</v>
      </c>
      <c r="H153">
        <f t="shared" si="50"/>
        <v>151.71428571428572</v>
      </c>
      <c r="I153" s="2" t="s">
        <v>4</v>
      </c>
    </row>
    <row r="154" spans="1:9">
      <c r="A154">
        <v>383</v>
      </c>
      <c r="B154" t="s">
        <v>14</v>
      </c>
      <c r="C154" s="1">
        <v>43968</v>
      </c>
      <c r="D154">
        <v>31908</v>
      </c>
      <c r="E154">
        <v>82</v>
      </c>
      <c r="F154">
        <f t="shared" si="47"/>
        <v>122</v>
      </c>
      <c r="G154" s="4">
        <f t="shared" si="48"/>
        <v>-9.8214285714285694</v>
      </c>
      <c r="H154">
        <f t="shared" si="50"/>
        <v>141.28571428571428</v>
      </c>
      <c r="I154" s="2" t="s">
        <v>4</v>
      </c>
    </row>
    <row r="155" spans="1:9">
      <c r="A155">
        <v>384</v>
      </c>
      <c r="B155" t="s">
        <v>14</v>
      </c>
      <c r="C155" s="1">
        <v>43969</v>
      </c>
      <c r="D155">
        <v>32007</v>
      </c>
      <c r="E155">
        <v>83</v>
      </c>
      <c r="F155">
        <f t="shared" si="47"/>
        <v>130.5</v>
      </c>
      <c r="G155" s="4">
        <f t="shared" si="48"/>
        <v>-8.2499999999999929</v>
      </c>
      <c r="H155">
        <f t="shared" si="50"/>
        <v>132.07142857142858</v>
      </c>
      <c r="I155" s="2" t="s">
        <v>4</v>
      </c>
    </row>
    <row r="156" spans="1:9">
      <c r="A156">
        <v>385</v>
      </c>
      <c r="B156" t="s">
        <v>14</v>
      </c>
      <c r="C156" s="1">
        <v>43970</v>
      </c>
      <c r="D156">
        <v>32169</v>
      </c>
      <c r="E156">
        <v>84</v>
      </c>
      <c r="F156">
        <f t="shared" si="47"/>
        <v>161.5</v>
      </c>
      <c r="G156" s="4">
        <f t="shared" si="48"/>
        <v>-6.8928571428571459</v>
      </c>
      <c r="H156">
        <f t="shared" si="50"/>
        <v>124.78571428571429</v>
      </c>
      <c r="I156" s="2">
        <f t="shared" si="49"/>
        <v>43970</v>
      </c>
    </row>
    <row r="157" spans="1:9">
      <c r="A157">
        <v>386</v>
      </c>
      <c r="B157" t="s">
        <v>14</v>
      </c>
      <c r="C157" s="1">
        <v>43971</v>
      </c>
      <c r="D157">
        <v>32330</v>
      </c>
      <c r="E157">
        <v>85</v>
      </c>
      <c r="F157">
        <f t="shared" si="47"/>
        <v>158.5</v>
      </c>
      <c r="G157" s="4">
        <f t="shared" si="48"/>
        <v>-7.8214285714285765</v>
      </c>
      <c r="H157">
        <f t="shared" si="50"/>
        <v>118.28571428571429</v>
      </c>
      <c r="I157" s="2" t="s">
        <v>4</v>
      </c>
    </row>
    <row r="158" spans="1:9">
      <c r="A158">
        <v>387</v>
      </c>
      <c r="B158" t="s">
        <v>14</v>
      </c>
      <c r="C158" s="1">
        <v>43972</v>
      </c>
      <c r="D158">
        <v>32486</v>
      </c>
      <c r="E158">
        <v>86</v>
      </c>
      <c r="F158">
        <f t="shared" si="47"/>
        <v>143</v>
      </c>
      <c r="G158" s="4">
        <f t="shared" si="48"/>
        <v>-9.2142857142857153</v>
      </c>
      <c r="H158">
        <f t="shared" si="50"/>
        <v>109.14285714285714</v>
      </c>
      <c r="I158" s="2" t="s">
        <v>4</v>
      </c>
    </row>
    <row r="159" spans="1:9">
      <c r="A159">
        <v>388</v>
      </c>
      <c r="B159" t="s">
        <v>14</v>
      </c>
      <c r="C159" s="1">
        <v>43973</v>
      </c>
      <c r="D159">
        <v>32616</v>
      </c>
      <c r="E159">
        <v>87</v>
      </c>
      <c r="F159">
        <f t="shared" si="47"/>
        <v>124.5</v>
      </c>
      <c r="G159" s="4">
        <f t="shared" si="48"/>
        <v>-9.25</v>
      </c>
      <c r="H159">
        <f t="shared" si="50"/>
        <v>99.857142857142861</v>
      </c>
      <c r="I159" s="2">
        <f t="shared" si="49"/>
        <v>43973</v>
      </c>
    </row>
    <row r="160" spans="1:9">
      <c r="A160">
        <v>389</v>
      </c>
      <c r="B160" t="s">
        <v>14</v>
      </c>
      <c r="C160" s="1">
        <v>43974</v>
      </c>
      <c r="D160">
        <v>32735</v>
      </c>
      <c r="E160">
        <v>88</v>
      </c>
      <c r="F160">
        <f t="shared" si="47"/>
        <v>84.5</v>
      </c>
      <c r="G160" s="4">
        <f t="shared" si="48"/>
        <v>-6.4285714285714306</v>
      </c>
      <c r="H160">
        <f t="shared" si="50"/>
        <v>90.642857142857139</v>
      </c>
      <c r="I160" s="2" t="s">
        <v>4</v>
      </c>
    </row>
    <row r="161" spans="1:9">
      <c r="A161">
        <v>390</v>
      </c>
      <c r="B161" t="s">
        <v>14</v>
      </c>
      <c r="C161" s="1">
        <v>43975</v>
      </c>
      <c r="D161">
        <v>32785</v>
      </c>
      <c r="E161">
        <v>89</v>
      </c>
      <c r="F161">
        <f t="shared" si="47"/>
        <v>71</v>
      </c>
      <c r="G161" s="4">
        <f t="shared" si="48"/>
        <v>-1.2142857142857153</v>
      </c>
      <c r="H161">
        <f t="shared" si="50"/>
        <v>87</v>
      </c>
      <c r="I161" s="2" t="s">
        <v>4</v>
      </c>
    </row>
    <row r="162" spans="1:9">
      <c r="A162">
        <v>391</v>
      </c>
      <c r="B162" t="s">
        <v>14</v>
      </c>
      <c r="C162" s="1">
        <v>43976</v>
      </c>
      <c r="D162">
        <v>32877</v>
      </c>
      <c r="E162">
        <v>90</v>
      </c>
      <c r="F162">
        <f t="shared" si="47"/>
        <v>85</v>
      </c>
      <c r="G162" s="4">
        <f t="shared" si="48"/>
        <v>0.8928571428571459</v>
      </c>
      <c r="H162">
        <f t="shared" si="50"/>
        <v>88.214285714285708</v>
      </c>
      <c r="I162" s="2">
        <f t="shared" si="49"/>
        <v>43976</v>
      </c>
    </row>
    <row r="163" spans="1:9">
      <c r="A163">
        <v>392</v>
      </c>
      <c r="B163" t="s">
        <v>14</v>
      </c>
      <c r="C163" s="1">
        <v>43977</v>
      </c>
      <c r="D163">
        <v>32955</v>
      </c>
      <c r="E163">
        <v>91</v>
      </c>
      <c r="F163">
        <f t="shared" si="47"/>
        <v>97.5</v>
      </c>
      <c r="G163" s="4">
        <f t="shared" si="48"/>
        <v>0.6011904761904816</v>
      </c>
      <c r="H163">
        <f t="shared" si="50"/>
        <v>88.785714285714292</v>
      </c>
      <c r="I163" s="2" t="s">
        <v>4</v>
      </c>
    </row>
    <row r="164" spans="1:9">
      <c r="A164">
        <v>393</v>
      </c>
      <c r="B164" t="s">
        <v>14</v>
      </c>
      <c r="C164" s="1">
        <v>43978</v>
      </c>
      <c r="D164">
        <v>33072</v>
      </c>
      <c r="E164">
        <v>92</v>
      </c>
      <c r="F164">
        <f t="shared" si="47"/>
        <v>93.5</v>
      </c>
      <c r="G164" s="4">
        <f t="shared" si="48"/>
        <v>-0.49285714285714732</v>
      </c>
      <c r="H164">
        <f>(F163+F164+F165+F166+F167+F168)/6</f>
        <v>89.416666666666671</v>
      </c>
      <c r="I164" s="2" t="s">
        <v>4</v>
      </c>
    </row>
    <row r="165" spans="1:9">
      <c r="A165">
        <v>394</v>
      </c>
      <c r="B165" t="s">
        <v>14</v>
      </c>
      <c r="C165" s="1">
        <v>43979</v>
      </c>
      <c r="D165">
        <v>33142</v>
      </c>
      <c r="E165">
        <v>93</v>
      </c>
      <c r="F165">
        <f t="shared" si="47"/>
        <v>78.5</v>
      </c>
      <c r="G165" s="4">
        <f t="shared" si="48"/>
        <v>-1.5208333333333357</v>
      </c>
      <c r="H165">
        <f>(F164+F165+F166+F167+F168)/5</f>
        <v>87.8</v>
      </c>
      <c r="I165" s="2" t="s">
        <v>4</v>
      </c>
    </row>
    <row r="166" spans="1:9">
      <c r="A166">
        <v>395</v>
      </c>
      <c r="B166" t="s">
        <v>14</v>
      </c>
      <c r="C166" s="1">
        <v>43980</v>
      </c>
      <c r="D166">
        <v>33229</v>
      </c>
      <c r="E166">
        <v>94</v>
      </c>
      <c r="F166">
        <f t="shared" si="47"/>
        <v>99</v>
      </c>
      <c r="G166" s="4">
        <f t="shared" si="48"/>
        <v>0.60000000000000142</v>
      </c>
      <c r="H166">
        <f>(F165+F166+F167+F168)/4</f>
        <v>86.375</v>
      </c>
      <c r="I166" s="2" t="s">
        <v>4</v>
      </c>
    </row>
    <row r="167" spans="1:9">
      <c r="A167">
        <v>396</v>
      </c>
      <c r="B167" t="s">
        <v>14</v>
      </c>
      <c r="C167" s="1">
        <v>43981</v>
      </c>
      <c r="D167">
        <v>33340</v>
      </c>
      <c r="E167">
        <v>95</v>
      </c>
      <c r="F167">
        <f t="shared" si="47"/>
        <v>93</v>
      </c>
      <c r="G167" s="4">
        <f t="shared" si="48"/>
        <v>-1.1875</v>
      </c>
      <c r="H167">
        <f>(F166+F167+F168)/3</f>
        <v>89</v>
      </c>
      <c r="I167" s="2" t="s">
        <v>4</v>
      </c>
    </row>
    <row r="168" spans="1:9">
      <c r="A168">
        <v>397</v>
      </c>
      <c r="B168" t="s">
        <v>14</v>
      </c>
      <c r="C168" s="1">
        <v>43982</v>
      </c>
      <c r="D168">
        <v>33415</v>
      </c>
      <c r="E168">
        <v>96</v>
      </c>
      <c r="F168">
        <f t="shared" ref="F168" si="51">(D168-D167)</f>
        <v>75</v>
      </c>
      <c r="G168" s="4">
        <f t="shared" ref="G168" si="52">(H168-H167)</f>
        <v>-5</v>
      </c>
      <c r="H168">
        <f>(F167+F168)/2</f>
        <v>84</v>
      </c>
      <c r="I168" s="2">
        <f t="shared" ref="I168" si="53">C168</f>
        <v>43982</v>
      </c>
    </row>
    <row r="169" spans="1:9">
      <c r="C169" s="1"/>
      <c r="G169" s="4"/>
      <c r="H169" s="4"/>
      <c r="I169" s="2"/>
    </row>
    <row r="170" spans="1:9">
      <c r="C170" s="1"/>
      <c r="G170" s="4"/>
      <c r="H170" s="4"/>
      <c r="I170" s="2"/>
    </row>
    <row r="171" spans="1:9">
      <c r="C171" s="1"/>
      <c r="G171" s="4"/>
      <c r="H171" s="4"/>
      <c r="I171" s="2"/>
    </row>
    <row r="172" spans="1:9">
      <c r="C172" s="1"/>
      <c r="G172" s="4"/>
      <c r="H172" s="4"/>
      <c r="I172" s="2"/>
    </row>
    <row r="173" spans="1:9">
      <c r="B173" t="s">
        <v>0</v>
      </c>
      <c r="C173" t="s">
        <v>1</v>
      </c>
      <c r="D173">
        <v>9</v>
      </c>
      <c r="E173" t="s">
        <v>2</v>
      </c>
      <c r="F173" t="s">
        <v>5</v>
      </c>
      <c r="G173" t="s">
        <v>7</v>
      </c>
      <c r="H173" t="s">
        <v>6</v>
      </c>
      <c r="I173" t="s">
        <v>8</v>
      </c>
    </row>
    <row r="174" spans="1:9">
      <c r="A174">
        <v>172</v>
      </c>
      <c r="B174" t="s">
        <v>16</v>
      </c>
      <c r="C174" s="1">
        <v>43897</v>
      </c>
      <c r="D174">
        <v>11</v>
      </c>
      <c r="E174">
        <v>0</v>
      </c>
    </row>
    <row r="175" spans="1:9">
      <c r="A175">
        <v>173</v>
      </c>
      <c r="B175" t="s">
        <v>16</v>
      </c>
      <c r="C175" s="1">
        <v>43898</v>
      </c>
      <c r="D175">
        <v>19</v>
      </c>
      <c r="E175">
        <v>1</v>
      </c>
      <c r="F175">
        <f>(D176-D174)/2</f>
        <v>4</v>
      </c>
      <c r="G175" s="4"/>
      <c r="H175">
        <f>(F175+F176)/2</f>
        <v>5.5</v>
      </c>
    </row>
    <row r="176" spans="1:9">
      <c r="A176">
        <v>174</v>
      </c>
      <c r="B176" t="s">
        <v>16</v>
      </c>
      <c r="C176" s="1">
        <v>43899</v>
      </c>
      <c r="D176">
        <v>19</v>
      </c>
      <c r="E176">
        <v>2</v>
      </c>
      <c r="F176">
        <f t="shared" ref="F176:F198" si="54">(D177-D175)/2</f>
        <v>7</v>
      </c>
      <c r="G176" s="4">
        <f>(H177-H175)/2</f>
        <v>2.8125</v>
      </c>
      <c r="H176">
        <f t="shared" ref="H176" si="55">(F175+F176+F177)/3</f>
        <v>8.5</v>
      </c>
    </row>
    <row r="177" spans="1:8">
      <c r="A177">
        <v>175</v>
      </c>
      <c r="B177" t="s">
        <v>16</v>
      </c>
      <c r="C177" s="1">
        <v>43900</v>
      </c>
      <c r="D177">
        <v>33</v>
      </c>
      <c r="E177">
        <v>3</v>
      </c>
      <c r="F177">
        <f t="shared" si="54"/>
        <v>14.5</v>
      </c>
      <c r="G177" s="4">
        <f t="shared" ref="G177:G198" si="56">(H178-H176)/2</f>
        <v>2.25</v>
      </c>
      <c r="H177">
        <f>(F176+F177+F178+F179)/4</f>
        <v>11.125</v>
      </c>
    </row>
    <row r="178" spans="1:8">
      <c r="A178">
        <v>176</v>
      </c>
      <c r="B178" t="s">
        <v>16</v>
      </c>
      <c r="C178" s="1">
        <v>43901</v>
      </c>
      <c r="D178">
        <v>48</v>
      </c>
      <c r="E178">
        <v>4</v>
      </c>
      <c r="F178">
        <f t="shared" si="54"/>
        <v>7.5</v>
      </c>
      <c r="G178" s="4">
        <f t="shared" si="56"/>
        <v>3.3958333333333339</v>
      </c>
      <c r="H178">
        <f>(F177+F178+F179+F180+F181)/5</f>
        <v>13</v>
      </c>
    </row>
    <row r="179" spans="1:8">
      <c r="A179">
        <v>177</v>
      </c>
      <c r="B179" t="s">
        <v>16</v>
      </c>
      <c r="C179" s="1">
        <v>43902</v>
      </c>
      <c r="D179">
        <v>48</v>
      </c>
      <c r="E179">
        <v>5</v>
      </c>
      <c r="F179">
        <f t="shared" si="54"/>
        <v>15.5</v>
      </c>
      <c r="G179" s="4">
        <f t="shared" si="56"/>
        <v>4.0357142857142865</v>
      </c>
      <c r="H179">
        <f>(F178+F179+F180+F181+F182+F183)/6</f>
        <v>17.916666666666668</v>
      </c>
    </row>
    <row r="180" spans="1:8">
      <c r="A180">
        <v>178</v>
      </c>
      <c r="B180" t="s">
        <v>16</v>
      </c>
      <c r="C180" s="1">
        <v>43903</v>
      </c>
      <c r="D180">
        <v>79</v>
      </c>
      <c r="E180">
        <v>6</v>
      </c>
      <c r="F180">
        <f t="shared" si="54"/>
        <v>21.5</v>
      </c>
      <c r="G180" s="4">
        <f t="shared" si="56"/>
        <v>11.255952380952381</v>
      </c>
      <c r="H180">
        <f>(F179+F180+F181+F182+F183+F184+F185)/7</f>
        <v>21.071428571428573</v>
      </c>
    </row>
    <row r="181" spans="1:8">
      <c r="A181">
        <v>179</v>
      </c>
      <c r="B181" t="s">
        <v>16</v>
      </c>
      <c r="C181" s="1">
        <v>43904</v>
      </c>
      <c r="D181">
        <v>91</v>
      </c>
      <c r="E181">
        <v>7</v>
      </c>
      <c r="F181">
        <f t="shared" si="54"/>
        <v>6</v>
      </c>
      <c r="G181" s="4">
        <f t="shared" si="56"/>
        <v>19.535714285714285</v>
      </c>
      <c r="H181">
        <f t="shared" ref="H181:H244" si="57">(F180+F181+F182+F183+F184+F185+F186)/7</f>
        <v>40.428571428571431</v>
      </c>
    </row>
    <row r="182" spans="1:8">
      <c r="A182">
        <v>180</v>
      </c>
      <c r="B182" t="s">
        <v>16</v>
      </c>
      <c r="C182" s="1">
        <v>43905</v>
      </c>
      <c r="D182">
        <v>91</v>
      </c>
      <c r="E182">
        <v>8</v>
      </c>
      <c r="F182">
        <f t="shared" si="54"/>
        <v>28.5</v>
      </c>
      <c r="G182" s="4">
        <f t="shared" si="56"/>
        <v>17.428571428571431</v>
      </c>
      <c r="H182">
        <f t="shared" si="57"/>
        <v>60.142857142857146</v>
      </c>
    </row>
    <row r="183" spans="1:8">
      <c r="A183">
        <v>181</v>
      </c>
      <c r="B183" t="s">
        <v>16</v>
      </c>
      <c r="C183" s="1">
        <v>43906</v>
      </c>
      <c r="D183">
        <v>148</v>
      </c>
      <c r="E183">
        <v>9</v>
      </c>
      <c r="F183">
        <f t="shared" si="54"/>
        <v>28.5</v>
      </c>
      <c r="G183" s="4">
        <f t="shared" si="56"/>
        <v>16.178571428571427</v>
      </c>
      <c r="H183">
        <f t="shared" si="57"/>
        <v>75.285714285714292</v>
      </c>
    </row>
    <row r="184" spans="1:8">
      <c r="A184">
        <v>182</v>
      </c>
      <c r="B184" t="s">
        <v>16</v>
      </c>
      <c r="C184" s="1">
        <v>43907</v>
      </c>
      <c r="D184">
        <v>148</v>
      </c>
      <c r="E184">
        <v>10</v>
      </c>
      <c r="F184">
        <f t="shared" si="54"/>
        <v>0</v>
      </c>
      <c r="G184" s="4">
        <f t="shared" si="56"/>
        <v>21.785714285714285</v>
      </c>
      <c r="H184">
        <f t="shared" si="57"/>
        <v>92.5</v>
      </c>
    </row>
    <row r="185" spans="1:8">
      <c r="A185">
        <v>183</v>
      </c>
      <c r="B185" t="s">
        <v>16</v>
      </c>
      <c r="C185" s="1">
        <v>43908</v>
      </c>
      <c r="D185">
        <v>148</v>
      </c>
      <c r="E185">
        <v>11</v>
      </c>
      <c r="F185">
        <f t="shared" si="54"/>
        <v>47.5</v>
      </c>
      <c r="G185" s="4">
        <f t="shared" si="56"/>
        <v>30</v>
      </c>
      <c r="H185">
        <f t="shared" si="57"/>
        <v>118.85714285714286</v>
      </c>
    </row>
    <row r="186" spans="1:8">
      <c r="A186">
        <v>184</v>
      </c>
      <c r="B186" t="s">
        <v>16</v>
      </c>
      <c r="C186" s="1">
        <v>43909</v>
      </c>
      <c r="D186">
        <v>243</v>
      </c>
      <c r="E186">
        <v>12</v>
      </c>
      <c r="F186">
        <f t="shared" si="54"/>
        <v>151</v>
      </c>
      <c r="G186" s="4">
        <f t="shared" si="56"/>
        <v>34.714285714285708</v>
      </c>
      <c r="H186">
        <f t="shared" si="57"/>
        <v>152.5</v>
      </c>
    </row>
    <row r="187" spans="1:8">
      <c r="A187">
        <v>185</v>
      </c>
      <c r="B187" t="s">
        <v>16</v>
      </c>
      <c r="C187" s="1">
        <v>43910</v>
      </c>
      <c r="D187">
        <v>450</v>
      </c>
      <c r="E187">
        <v>13</v>
      </c>
      <c r="F187">
        <f t="shared" si="54"/>
        <v>159.5</v>
      </c>
      <c r="G187" s="4">
        <f t="shared" si="56"/>
        <v>30.821428571428569</v>
      </c>
      <c r="H187">
        <f t="shared" si="57"/>
        <v>188.28571428571428</v>
      </c>
    </row>
    <row r="188" spans="1:8">
      <c r="A188">
        <v>186</v>
      </c>
      <c r="B188" t="s">
        <v>16</v>
      </c>
      <c r="C188" s="1">
        <v>43911</v>
      </c>
      <c r="D188">
        <v>562</v>
      </c>
      <c r="E188">
        <v>14</v>
      </c>
      <c r="F188">
        <f t="shared" si="54"/>
        <v>112</v>
      </c>
      <c r="G188" s="4">
        <f t="shared" si="56"/>
        <v>23.607142857142861</v>
      </c>
      <c r="H188">
        <f t="shared" si="57"/>
        <v>214.14285714285714</v>
      </c>
    </row>
    <row r="189" spans="1:8">
      <c r="A189">
        <v>187</v>
      </c>
      <c r="B189" t="s">
        <v>16</v>
      </c>
      <c r="C189" s="1">
        <v>43912</v>
      </c>
      <c r="D189">
        <v>674</v>
      </c>
      <c r="E189">
        <v>15</v>
      </c>
      <c r="F189">
        <f t="shared" si="54"/>
        <v>149</v>
      </c>
      <c r="G189" s="4">
        <f t="shared" si="56"/>
        <v>24.500000000000014</v>
      </c>
      <c r="H189">
        <f t="shared" si="57"/>
        <v>235.5</v>
      </c>
    </row>
    <row r="190" spans="1:8">
      <c r="A190">
        <v>188</v>
      </c>
      <c r="B190" t="s">
        <v>16</v>
      </c>
      <c r="C190" s="1">
        <v>43913</v>
      </c>
      <c r="D190">
        <v>860</v>
      </c>
      <c r="E190">
        <v>16</v>
      </c>
      <c r="F190">
        <f t="shared" si="54"/>
        <v>213</v>
      </c>
      <c r="G190" s="4">
        <f t="shared" si="56"/>
        <v>28.535714285714278</v>
      </c>
      <c r="H190">
        <f t="shared" si="57"/>
        <v>263.14285714285717</v>
      </c>
    </row>
    <row r="191" spans="1:8">
      <c r="A191">
        <v>189</v>
      </c>
      <c r="B191" t="s">
        <v>16</v>
      </c>
      <c r="C191" s="1">
        <v>43914</v>
      </c>
      <c r="D191">
        <v>1100</v>
      </c>
      <c r="E191">
        <v>17</v>
      </c>
      <c r="F191">
        <f t="shared" si="54"/>
        <v>235.5</v>
      </c>
      <c r="G191" s="4">
        <f t="shared" si="56"/>
        <v>32.25</v>
      </c>
      <c r="H191">
        <f t="shared" si="57"/>
        <v>292.57142857142856</v>
      </c>
    </row>
    <row r="192" spans="1:8">
      <c r="A192">
        <v>190</v>
      </c>
      <c r="B192" t="s">
        <v>16</v>
      </c>
      <c r="C192" s="1">
        <v>43915</v>
      </c>
      <c r="D192">
        <v>1331</v>
      </c>
      <c r="E192">
        <v>18</v>
      </c>
      <c r="F192">
        <f t="shared" si="54"/>
        <v>298</v>
      </c>
      <c r="G192" s="4">
        <f t="shared" si="56"/>
        <v>49.964285714285722</v>
      </c>
      <c r="H192">
        <f t="shared" si="57"/>
        <v>327.64285714285717</v>
      </c>
    </row>
    <row r="193" spans="1:9">
      <c r="A193">
        <v>191</v>
      </c>
      <c r="B193" t="s">
        <v>16</v>
      </c>
      <c r="C193" s="1">
        <v>43916</v>
      </c>
      <c r="D193">
        <v>1696</v>
      </c>
      <c r="E193">
        <v>19</v>
      </c>
      <c r="F193">
        <f t="shared" si="54"/>
        <v>332</v>
      </c>
      <c r="G193" s="4">
        <f t="shared" si="56"/>
        <v>77.714285714285694</v>
      </c>
      <c r="H193">
        <f t="shared" si="57"/>
        <v>392.5</v>
      </c>
    </row>
    <row r="194" spans="1:9">
      <c r="A194">
        <v>192</v>
      </c>
      <c r="B194" t="s">
        <v>16</v>
      </c>
      <c r="C194" s="1">
        <v>43917</v>
      </c>
      <c r="D194">
        <v>1995</v>
      </c>
      <c r="E194">
        <v>20</v>
      </c>
      <c r="F194">
        <f t="shared" si="54"/>
        <v>309</v>
      </c>
      <c r="G194" s="4">
        <f t="shared" si="56"/>
        <v>96.714285714285722</v>
      </c>
      <c r="H194">
        <f t="shared" si="57"/>
        <v>483.07142857142856</v>
      </c>
    </row>
    <row r="195" spans="1:9">
      <c r="A195">
        <v>193</v>
      </c>
      <c r="B195" t="s">
        <v>16</v>
      </c>
      <c r="C195" s="1">
        <v>43918</v>
      </c>
      <c r="D195">
        <v>2314</v>
      </c>
      <c r="E195">
        <v>21</v>
      </c>
      <c r="F195">
        <f t="shared" si="54"/>
        <v>305.5</v>
      </c>
      <c r="G195" s="4">
        <f t="shared" si="56"/>
        <v>106.96428571428572</v>
      </c>
      <c r="H195">
        <f t="shared" si="57"/>
        <v>585.92857142857144</v>
      </c>
    </row>
    <row r="196" spans="1:9">
      <c r="A196">
        <v>194</v>
      </c>
      <c r="B196" t="s">
        <v>16</v>
      </c>
      <c r="C196" s="1">
        <v>43919</v>
      </c>
      <c r="D196">
        <v>2606</v>
      </c>
      <c r="E196">
        <v>22</v>
      </c>
      <c r="F196">
        <f t="shared" si="54"/>
        <v>355</v>
      </c>
      <c r="G196" s="4">
        <f t="shared" si="56"/>
        <v>89.821428571428555</v>
      </c>
      <c r="H196">
        <f t="shared" si="57"/>
        <v>697</v>
      </c>
    </row>
    <row r="197" spans="1:9">
      <c r="A197">
        <v>195</v>
      </c>
      <c r="B197" t="s">
        <v>16</v>
      </c>
      <c r="C197" s="1">
        <v>43920</v>
      </c>
      <c r="D197">
        <v>3024</v>
      </c>
      <c r="E197">
        <v>23</v>
      </c>
      <c r="F197">
        <f t="shared" si="54"/>
        <v>458.5</v>
      </c>
      <c r="G197" s="4">
        <f t="shared" si="56"/>
        <v>57.178571428571445</v>
      </c>
      <c r="H197">
        <f t="shared" si="57"/>
        <v>765.57142857142856</v>
      </c>
    </row>
    <row r="198" spans="1:9">
      <c r="A198">
        <v>196</v>
      </c>
      <c r="B198" t="s">
        <v>16</v>
      </c>
      <c r="C198" s="1">
        <v>43921</v>
      </c>
      <c r="D198">
        <v>3523</v>
      </c>
      <c r="E198">
        <v>24</v>
      </c>
      <c r="F198">
        <f t="shared" si="54"/>
        <v>689.5</v>
      </c>
      <c r="G198" s="4">
        <f t="shared" si="56"/>
        <v>70.5</v>
      </c>
      <c r="H198">
        <f t="shared" si="57"/>
        <v>811.35714285714289</v>
      </c>
    </row>
    <row r="199" spans="1:9">
      <c r="A199">
        <v>197</v>
      </c>
      <c r="B199" t="s">
        <v>16</v>
      </c>
      <c r="C199" s="1">
        <v>43922</v>
      </c>
      <c r="D199">
        <v>4403</v>
      </c>
      <c r="E199">
        <v>25</v>
      </c>
      <c r="F199">
        <f t="shared" ref="F199:F200" si="58">(D200-D198)/2</f>
        <v>932</v>
      </c>
      <c r="G199" s="4">
        <f t="shared" ref="G199:G200" si="59">(H200-H198)/2</f>
        <v>68.285714285714278</v>
      </c>
      <c r="H199">
        <f t="shared" si="57"/>
        <v>906.57142857142856</v>
      </c>
      <c r="I199" s="2">
        <f t="shared" ref="I199:I200" si="60">C199</f>
        <v>43922</v>
      </c>
    </row>
    <row r="200" spans="1:9">
      <c r="A200">
        <v>198</v>
      </c>
      <c r="B200" t="s">
        <v>16</v>
      </c>
      <c r="C200" s="1">
        <v>43923</v>
      </c>
      <c r="D200">
        <v>5387</v>
      </c>
      <c r="E200">
        <v>26</v>
      </c>
      <c r="F200">
        <f t="shared" si="58"/>
        <v>1052</v>
      </c>
      <c r="G200" s="4">
        <f t="shared" si="59"/>
        <v>21.321428571428555</v>
      </c>
      <c r="H200">
        <f t="shared" si="57"/>
        <v>947.92857142857144</v>
      </c>
      <c r="I200" s="2">
        <f t="shared" si="60"/>
        <v>43923</v>
      </c>
    </row>
    <row r="201" spans="1:9">
      <c r="A201">
        <v>199</v>
      </c>
      <c r="B201" t="s">
        <v>16</v>
      </c>
      <c r="C201" s="1">
        <v>43924</v>
      </c>
      <c r="D201">
        <v>6507</v>
      </c>
      <c r="E201">
        <v>27</v>
      </c>
      <c r="F201">
        <f t="shared" ref="F201:F202" si="61">(D202-D200)/2</f>
        <v>1086.5</v>
      </c>
      <c r="G201" s="4">
        <f t="shared" ref="G201:G202" si="62">(H202-H200)/2</f>
        <v>8.6428571428571104</v>
      </c>
      <c r="H201">
        <f t="shared" si="57"/>
        <v>949.21428571428567</v>
      </c>
      <c r="I201" s="2">
        <f t="shared" ref="I201:I206" si="63">C201</f>
        <v>43924</v>
      </c>
    </row>
    <row r="202" spans="1:9">
      <c r="A202">
        <v>200</v>
      </c>
      <c r="B202" t="s">
        <v>16</v>
      </c>
      <c r="C202" s="1">
        <v>43925</v>
      </c>
      <c r="D202">
        <v>7560</v>
      </c>
      <c r="E202">
        <v>28</v>
      </c>
      <c r="F202">
        <f t="shared" si="61"/>
        <v>785.5</v>
      </c>
      <c r="G202" s="4">
        <f t="shared" si="62"/>
        <v>-11.678571428571388</v>
      </c>
      <c r="H202">
        <f t="shared" si="57"/>
        <v>965.21428571428567</v>
      </c>
      <c r="I202" s="2" t="s">
        <v>4</v>
      </c>
    </row>
    <row r="203" spans="1:9">
      <c r="A203">
        <v>201</v>
      </c>
      <c r="B203" t="s">
        <v>16</v>
      </c>
      <c r="C203" s="1">
        <v>43926</v>
      </c>
      <c r="D203">
        <v>8078</v>
      </c>
      <c r="E203">
        <v>29</v>
      </c>
      <c r="F203">
        <f t="shared" ref="F203" si="64">(D204-D202)/2</f>
        <v>675.5</v>
      </c>
      <c r="G203" s="4">
        <f t="shared" ref="G203" si="65">(H204-H202)/2</f>
        <v>-33.071428571428555</v>
      </c>
      <c r="H203">
        <f t="shared" si="57"/>
        <v>925.85714285714289</v>
      </c>
      <c r="I203" s="2">
        <f t="shared" si="63"/>
        <v>43926</v>
      </c>
    </row>
    <row r="204" spans="1:9">
      <c r="A204">
        <v>202</v>
      </c>
      <c r="B204" t="s">
        <v>16</v>
      </c>
      <c r="C204" s="1">
        <v>43927</v>
      </c>
      <c r="D204">
        <v>8911</v>
      </c>
      <c r="E204">
        <v>30</v>
      </c>
      <c r="F204">
        <f t="shared" ref="F204" si="66">(D205-D203)/2</f>
        <v>1125</v>
      </c>
      <c r="G204" s="4">
        <f t="shared" ref="G204" si="67">(H205-H203)/2</f>
        <v>-21.10714285714289</v>
      </c>
      <c r="H204">
        <f t="shared" si="57"/>
        <v>899.07142857142856</v>
      </c>
      <c r="I204" s="2" t="s">
        <v>4</v>
      </c>
    </row>
    <row r="205" spans="1:9">
      <c r="A205">
        <v>203</v>
      </c>
      <c r="B205" t="s">
        <v>16</v>
      </c>
      <c r="C205" s="1">
        <v>43928</v>
      </c>
      <c r="D205">
        <v>10328</v>
      </c>
      <c r="E205">
        <v>31</v>
      </c>
      <c r="F205">
        <f t="shared" ref="F205" si="68">(D206-D204)/2</f>
        <v>979</v>
      </c>
      <c r="G205" s="4">
        <f t="shared" ref="G205" si="69">(H206-H204)/2</f>
        <v>-40.964285714285722</v>
      </c>
      <c r="H205">
        <f t="shared" si="57"/>
        <v>883.64285714285711</v>
      </c>
      <c r="I205" s="2">
        <f t="shared" si="63"/>
        <v>43928</v>
      </c>
    </row>
    <row r="206" spans="1:9">
      <c r="A206">
        <v>204</v>
      </c>
      <c r="B206" t="s">
        <v>16</v>
      </c>
      <c r="C206" s="1">
        <v>43929</v>
      </c>
      <c r="D206">
        <v>10869</v>
      </c>
      <c r="E206">
        <v>32</v>
      </c>
      <c r="F206">
        <f>(D207-D205)/2</f>
        <v>941</v>
      </c>
      <c r="G206" s="4">
        <f>(H207-H205)/2</f>
        <v>-25.285714285714278</v>
      </c>
      <c r="H206">
        <f t="shared" si="57"/>
        <v>817.14285714285711</v>
      </c>
      <c r="I206" s="2">
        <f t="shared" si="63"/>
        <v>43929</v>
      </c>
    </row>
    <row r="207" spans="1:9">
      <c r="A207">
        <v>205</v>
      </c>
      <c r="B207" t="s">
        <v>16</v>
      </c>
      <c r="C207" s="1">
        <v>43930</v>
      </c>
      <c r="D207">
        <v>12210</v>
      </c>
      <c r="E207">
        <v>33</v>
      </c>
      <c r="F207">
        <f>(D208-D206)/2</f>
        <v>1164</v>
      </c>
      <c r="G207" s="4">
        <f>(H208-H206)/2</f>
        <v>18.928571428571445</v>
      </c>
      <c r="H207">
        <f t="shared" si="57"/>
        <v>833.07142857142856</v>
      </c>
      <c r="I207" s="2" t="s">
        <v>4</v>
      </c>
    </row>
    <row r="208" spans="1:9">
      <c r="A208">
        <v>206</v>
      </c>
      <c r="B208" t="s">
        <v>16</v>
      </c>
      <c r="C208" s="1">
        <v>43931</v>
      </c>
      <c r="D208">
        <v>13197</v>
      </c>
      <c r="E208">
        <v>34</v>
      </c>
      <c r="F208">
        <f t="shared" ref="F208" si="70">(D209-D207)/2</f>
        <v>811</v>
      </c>
      <c r="G208" s="4">
        <f t="shared" ref="G208" si="71">(H209-H207)/2</f>
        <v>-18.14285714285711</v>
      </c>
      <c r="H208">
        <f t="shared" si="57"/>
        <v>855</v>
      </c>
      <c r="I208" s="2" t="s">
        <v>4</v>
      </c>
    </row>
    <row r="209" spans="1:9">
      <c r="A209">
        <v>207</v>
      </c>
      <c r="B209" t="s">
        <v>16</v>
      </c>
      <c r="C209" s="1">
        <v>43932</v>
      </c>
      <c r="D209">
        <v>13832</v>
      </c>
      <c r="E209">
        <v>35</v>
      </c>
      <c r="F209">
        <f t="shared" ref="F209:F210" si="72">(D210-D208)/2</f>
        <v>598</v>
      </c>
      <c r="G209" s="4">
        <f t="shared" ref="G209:G210" si="73">(H210-H208)/2</f>
        <v>-36.964285714285722</v>
      </c>
      <c r="H209">
        <f t="shared" si="57"/>
        <v>796.78571428571433</v>
      </c>
      <c r="I209" s="2">
        <f t="shared" ref="I209" si="74">C209</f>
        <v>43932</v>
      </c>
    </row>
    <row r="210" spans="1:9">
      <c r="A210">
        <v>208</v>
      </c>
      <c r="B210" t="s">
        <v>16</v>
      </c>
      <c r="C210" s="1">
        <v>43933</v>
      </c>
      <c r="D210">
        <v>14393</v>
      </c>
      <c r="E210">
        <v>36</v>
      </c>
      <c r="F210">
        <f t="shared" si="72"/>
        <v>567.5</v>
      </c>
      <c r="G210" s="4">
        <f t="shared" si="73"/>
        <v>-13.678571428571445</v>
      </c>
      <c r="H210">
        <f t="shared" si="57"/>
        <v>781.07142857142856</v>
      </c>
      <c r="I210" s="2" t="s">
        <v>4</v>
      </c>
    </row>
    <row r="211" spans="1:9">
      <c r="A211">
        <v>209</v>
      </c>
      <c r="B211" t="s">
        <v>16</v>
      </c>
      <c r="C211" s="1">
        <v>43934</v>
      </c>
      <c r="D211">
        <v>14967</v>
      </c>
      <c r="E211">
        <v>37</v>
      </c>
      <c r="F211">
        <f t="shared" ref="F211:F212" si="75">(D212-D210)/2</f>
        <v>659.5</v>
      </c>
      <c r="G211" s="4">
        <f t="shared" ref="G211:G212" si="76">(H212-H210)/2</f>
        <v>-12.89285714285711</v>
      </c>
      <c r="H211">
        <f t="shared" si="57"/>
        <v>769.42857142857144</v>
      </c>
      <c r="I211" s="2" t="s">
        <v>4</v>
      </c>
    </row>
    <row r="212" spans="1:9">
      <c r="A212">
        <v>210</v>
      </c>
      <c r="B212" t="s">
        <v>16</v>
      </c>
      <c r="C212" s="1">
        <v>43935</v>
      </c>
      <c r="D212">
        <v>15712</v>
      </c>
      <c r="E212">
        <v>38</v>
      </c>
      <c r="F212">
        <f t="shared" si="75"/>
        <v>1090.5</v>
      </c>
      <c r="G212" s="4">
        <f t="shared" si="76"/>
        <v>-15.928571428571445</v>
      </c>
      <c r="H212">
        <f t="shared" si="57"/>
        <v>755.28571428571433</v>
      </c>
      <c r="I212" s="2">
        <f t="shared" ref="I212" si="77">C212</f>
        <v>43935</v>
      </c>
    </row>
    <row r="213" spans="1:9">
      <c r="A213">
        <v>211</v>
      </c>
      <c r="B213" t="s">
        <v>16</v>
      </c>
      <c r="C213" s="1">
        <v>43936</v>
      </c>
      <c r="D213">
        <v>17148</v>
      </c>
      <c r="E213">
        <v>39</v>
      </c>
      <c r="F213">
        <f t="shared" ref="F213:F214" si="78">(D214-D212)/2</f>
        <v>1094.5</v>
      </c>
      <c r="G213" s="4">
        <f t="shared" ref="G213:G214" si="79">(H214-H212)/2</f>
        <v>-48.571428571428612</v>
      </c>
      <c r="H213">
        <f t="shared" si="57"/>
        <v>737.57142857142856</v>
      </c>
      <c r="I213" s="2" t="s">
        <v>4</v>
      </c>
    </row>
    <row r="214" spans="1:9">
      <c r="A214">
        <v>212</v>
      </c>
      <c r="B214" t="s">
        <v>16</v>
      </c>
      <c r="C214" s="1">
        <v>43937</v>
      </c>
      <c r="D214">
        <v>17901</v>
      </c>
      <c r="E214">
        <v>40</v>
      </c>
      <c r="F214">
        <f t="shared" si="78"/>
        <v>756.5</v>
      </c>
      <c r="G214" s="4">
        <f t="shared" si="79"/>
        <v>-80.035714285714278</v>
      </c>
      <c r="H214">
        <f t="shared" si="57"/>
        <v>658.14285714285711</v>
      </c>
      <c r="I214" s="2" t="s">
        <v>4</v>
      </c>
    </row>
    <row r="215" spans="1:9">
      <c r="A215">
        <v>213</v>
      </c>
      <c r="B215" t="s">
        <v>16</v>
      </c>
      <c r="C215" s="1">
        <v>43938</v>
      </c>
      <c r="D215">
        <v>18661</v>
      </c>
      <c r="E215">
        <v>41</v>
      </c>
      <c r="F215">
        <f t="shared" ref="F215:F218" si="80">(D216-D214)/2</f>
        <v>701</v>
      </c>
      <c r="G215" s="4">
        <f t="shared" ref="G215:G218" si="81">(H216-H214)/2</f>
        <v>-62.035714285714278</v>
      </c>
      <c r="H215">
        <f t="shared" si="57"/>
        <v>577.5</v>
      </c>
      <c r="I215" s="2" t="s">
        <v>4</v>
      </c>
    </row>
    <row r="216" spans="1:9">
      <c r="A216">
        <v>214</v>
      </c>
      <c r="B216" t="s">
        <v>16</v>
      </c>
      <c r="C216" s="1">
        <v>43939</v>
      </c>
      <c r="D216">
        <v>19303</v>
      </c>
      <c r="E216">
        <v>42</v>
      </c>
      <c r="F216">
        <f t="shared" si="80"/>
        <v>516.5</v>
      </c>
      <c r="G216" s="4">
        <f t="shared" si="81"/>
        <v>-44.714285714285722</v>
      </c>
      <c r="H216">
        <f t="shared" si="57"/>
        <v>534.07142857142856</v>
      </c>
      <c r="I216" s="2">
        <f t="shared" ref="I216" si="82">C216</f>
        <v>43939</v>
      </c>
    </row>
    <row r="217" spans="1:9">
      <c r="A217">
        <v>215</v>
      </c>
      <c r="B217" t="s">
        <v>16</v>
      </c>
      <c r="C217" s="1">
        <v>43940</v>
      </c>
      <c r="D217">
        <v>19694</v>
      </c>
      <c r="E217">
        <v>43</v>
      </c>
      <c r="F217">
        <f t="shared" si="80"/>
        <v>468.5</v>
      </c>
      <c r="G217" s="4">
        <f t="shared" si="81"/>
        <v>-38.071428571428555</v>
      </c>
      <c r="H217">
        <f t="shared" si="57"/>
        <v>488.07142857142856</v>
      </c>
      <c r="I217" s="2" t="s">
        <v>4</v>
      </c>
    </row>
    <row r="218" spans="1:9">
      <c r="A218">
        <v>216</v>
      </c>
      <c r="B218" t="s">
        <v>16</v>
      </c>
      <c r="C218" s="1">
        <v>43941</v>
      </c>
      <c r="D218">
        <v>20240</v>
      </c>
      <c r="E218">
        <v>44</v>
      </c>
      <c r="F218">
        <f t="shared" si="80"/>
        <v>535.5</v>
      </c>
      <c r="G218" s="4">
        <f t="shared" si="81"/>
        <v>-24.285714285714278</v>
      </c>
      <c r="H218">
        <f t="shared" si="57"/>
        <v>457.92857142857144</v>
      </c>
      <c r="I218" s="2" t="s">
        <v>4</v>
      </c>
    </row>
    <row r="219" spans="1:9">
      <c r="A219">
        <v>217</v>
      </c>
      <c r="B219" t="s">
        <v>16</v>
      </c>
      <c r="C219" s="1">
        <v>43942</v>
      </c>
      <c r="D219">
        <v>20765</v>
      </c>
      <c r="E219">
        <v>45</v>
      </c>
      <c r="F219">
        <f t="shared" ref="F219:F224" si="83">(D220-D218)/2</f>
        <v>534.5</v>
      </c>
      <c r="G219" s="4">
        <f t="shared" ref="G219:G224" si="84">(H220-H218)/2</f>
        <v>-18.75</v>
      </c>
      <c r="H219">
        <f t="shared" si="57"/>
        <v>439.5</v>
      </c>
      <c r="I219" s="2">
        <f t="shared" ref="I219" si="85">C219</f>
        <v>43942</v>
      </c>
    </row>
    <row r="220" spans="1:9">
      <c r="A220">
        <v>218</v>
      </c>
      <c r="B220" t="s">
        <v>16</v>
      </c>
      <c r="C220" s="1">
        <v>43943</v>
      </c>
      <c r="D220">
        <v>21309</v>
      </c>
      <c r="E220">
        <v>46</v>
      </c>
      <c r="F220">
        <f t="shared" si="83"/>
        <v>530</v>
      </c>
      <c r="G220" s="4">
        <f t="shared" si="84"/>
        <v>-19.357142857142861</v>
      </c>
      <c r="H220">
        <f t="shared" si="57"/>
        <v>420.42857142857144</v>
      </c>
      <c r="I220" s="2" t="s">
        <v>4</v>
      </c>
    </row>
    <row r="221" spans="1:9">
      <c r="A221">
        <v>219</v>
      </c>
      <c r="B221" t="s">
        <v>16</v>
      </c>
      <c r="C221" s="1">
        <v>43944</v>
      </c>
      <c r="D221">
        <v>21825</v>
      </c>
      <c r="E221">
        <v>47</v>
      </c>
      <c r="F221">
        <f t="shared" si="83"/>
        <v>452.5</v>
      </c>
      <c r="G221" s="4">
        <f t="shared" si="84"/>
        <v>-22.107142857142861</v>
      </c>
      <c r="H221">
        <f t="shared" si="57"/>
        <v>400.78571428571428</v>
      </c>
      <c r="I221" s="2" t="s">
        <v>4</v>
      </c>
    </row>
    <row r="222" spans="1:9">
      <c r="A222">
        <v>220</v>
      </c>
      <c r="B222" t="s">
        <v>16</v>
      </c>
      <c r="C222" s="1">
        <v>43945</v>
      </c>
      <c r="D222">
        <v>22214</v>
      </c>
      <c r="E222">
        <v>48</v>
      </c>
      <c r="F222">
        <f t="shared" si="83"/>
        <v>379</v>
      </c>
      <c r="G222" s="4">
        <f t="shared" si="84"/>
        <v>-26.5</v>
      </c>
      <c r="H222">
        <f t="shared" si="57"/>
        <v>376.21428571428572</v>
      </c>
      <c r="I222" s="2">
        <f t="shared" ref="I222" si="86">C222</f>
        <v>43945</v>
      </c>
    </row>
    <row r="223" spans="1:9">
      <c r="A223">
        <v>221</v>
      </c>
      <c r="B223" t="s">
        <v>16</v>
      </c>
      <c r="C223" s="1">
        <v>43946</v>
      </c>
      <c r="D223">
        <v>22583</v>
      </c>
      <c r="E223">
        <v>49</v>
      </c>
      <c r="F223">
        <f t="shared" si="83"/>
        <v>305.5</v>
      </c>
      <c r="G223" s="4">
        <f t="shared" si="84"/>
        <v>-27.571428571428584</v>
      </c>
      <c r="H223">
        <f t="shared" si="57"/>
        <v>347.78571428571428</v>
      </c>
      <c r="I223" s="2" t="s">
        <v>4</v>
      </c>
    </row>
    <row r="224" spans="1:9">
      <c r="A224">
        <v>222</v>
      </c>
      <c r="B224" t="s">
        <v>16</v>
      </c>
      <c r="C224" s="1">
        <v>43947</v>
      </c>
      <c r="D224">
        <v>22825</v>
      </c>
      <c r="E224">
        <v>50</v>
      </c>
      <c r="F224">
        <f t="shared" si="83"/>
        <v>339.5</v>
      </c>
      <c r="G224" s="4">
        <f t="shared" si="84"/>
        <v>-24.428571428571416</v>
      </c>
      <c r="H224">
        <f t="shared" si="57"/>
        <v>321.07142857142856</v>
      </c>
      <c r="I224" s="2" t="s">
        <v>4</v>
      </c>
    </row>
    <row r="225" spans="1:9">
      <c r="A225">
        <v>223</v>
      </c>
      <c r="B225" t="s">
        <v>16</v>
      </c>
      <c r="C225" s="1">
        <v>43948</v>
      </c>
      <c r="D225">
        <v>23262</v>
      </c>
      <c r="E225">
        <v>51</v>
      </c>
      <c r="F225">
        <f t="shared" ref="F225:F229" si="87">(D226-D224)/2</f>
        <v>402</v>
      </c>
      <c r="G225" s="4">
        <f t="shared" ref="G225:G229" si="88">(H226-H224)/2</f>
        <v>-19.642857142857139</v>
      </c>
      <c r="H225">
        <f t="shared" si="57"/>
        <v>298.92857142857144</v>
      </c>
      <c r="I225" s="2">
        <f t="shared" ref="I225" si="89">C225</f>
        <v>43948</v>
      </c>
    </row>
    <row r="226" spans="1:9">
      <c r="A226">
        <v>224</v>
      </c>
      <c r="B226" t="s">
        <v>16</v>
      </c>
      <c r="C226" s="1">
        <v>43949</v>
      </c>
      <c r="D226">
        <v>23629</v>
      </c>
      <c r="E226">
        <v>52</v>
      </c>
      <c r="F226">
        <f t="shared" si="87"/>
        <v>397</v>
      </c>
      <c r="G226" s="4">
        <f t="shared" si="88"/>
        <v>-14.642857142857139</v>
      </c>
      <c r="H226">
        <f t="shared" si="57"/>
        <v>281.78571428571428</v>
      </c>
      <c r="I226" s="2"/>
    </row>
    <row r="227" spans="1:9">
      <c r="A227">
        <v>225</v>
      </c>
      <c r="B227" t="s">
        <v>16</v>
      </c>
      <c r="C227" s="1">
        <v>43950</v>
      </c>
      <c r="D227">
        <v>24056</v>
      </c>
      <c r="E227">
        <v>53</v>
      </c>
      <c r="F227">
        <f t="shared" si="87"/>
        <v>358</v>
      </c>
      <c r="G227" s="4">
        <f t="shared" si="88"/>
        <v>-12.857142857142861</v>
      </c>
      <c r="H227">
        <f t="shared" si="57"/>
        <v>269.64285714285717</v>
      </c>
      <c r="I227" s="2"/>
    </row>
    <row r="228" spans="1:9">
      <c r="A228">
        <v>226</v>
      </c>
      <c r="B228" t="s">
        <v>16</v>
      </c>
      <c r="C228" s="1">
        <v>43951</v>
      </c>
      <c r="D228">
        <v>24345</v>
      </c>
      <c r="E228">
        <v>54</v>
      </c>
      <c r="F228">
        <f t="shared" si="87"/>
        <v>253.5</v>
      </c>
      <c r="G228" s="4">
        <f t="shared" si="88"/>
        <v>-16.250000000000014</v>
      </c>
      <c r="H228">
        <f t="shared" si="57"/>
        <v>256.07142857142856</v>
      </c>
      <c r="I228" s="2"/>
    </row>
    <row r="229" spans="1:9">
      <c r="A229">
        <v>227</v>
      </c>
      <c r="B229" t="s">
        <v>16</v>
      </c>
      <c r="C229" s="1">
        <v>43952</v>
      </c>
      <c r="D229">
        <v>24563</v>
      </c>
      <c r="E229">
        <v>55</v>
      </c>
      <c r="F229">
        <f t="shared" si="87"/>
        <v>192</v>
      </c>
      <c r="G229" s="4">
        <f t="shared" si="88"/>
        <v>-12.571428571428569</v>
      </c>
      <c r="H229">
        <f t="shared" si="57"/>
        <v>237.14285714285714</v>
      </c>
      <c r="I229" s="2">
        <f t="shared" ref="I229" si="90">C229</f>
        <v>43952</v>
      </c>
    </row>
    <row r="230" spans="1:9">
      <c r="A230">
        <v>228</v>
      </c>
      <c r="B230" t="s">
        <v>16</v>
      </c>
      <c r="C230" s="1">
        <v>43953</v>
      </c>
      <c r="D230">
        <v>24729</v>
      </c>
      <c r="E230">
        <v>56</v>
      </c>
      <c r="F230">
        <f t="shared" ref="F230:F258" si="91">(D231-D229)/2</f>
        <v>150.5</v>
      </c>
      <c r="G230" s="4">
        <f t="shared" ref="G230:G258" si="92">(H231-H229)/2</f>
        <v>-5.3214285714285694</v>
      </c>
      <c r="H230">
        <f t="shared" si="57"/>
        <v>230.92857142857142</v>
      </c>
      <c r="I230" s="2" t="s">
        <v>4</v>
      </c>
    </row>
    <row r="231" spans="1:9">
      <c r="A231">
        <v>229</v>
      </c>
      <c r="B231" t="s">
        <v>16</v>
      </c>
      <c r="C231" s="1">
        <v>43954</v>
      </c>
      <c r="D231">
        <v>24864</v>
      </c>
      <c r="E231">
        <v>57</v>
      </c>
      <c r="F231">
        <f t="shared" si="91"/>
        <v>219.5</v>
      </c>
      <c r="G231" s="4">
        <f t="shared" si="92"/>
        <v>-7.6428571428571388</v>
      </c>
      <c r="H231">
        <f t="shared" si="57"/>
        <v>226.5</v>
      </c>
      <c r="I231" s="2" t="s">
        <v>4</v>
      </c>
    </row>
    <row r="232" spans="1:9">
      <c r="A232">
        <v>230</v>
      </c>
      <c r="B232" t="s">
        <v>16</v>
      </c>
      <c r="C232" s="1">
        <v>43955</v>
      </c>
      <c r="D232">
        <v>25168</v>
      </c>
      <c r="E232">
        <v>58</v>
      </c>
      <c r="F232">
        <f t="shared" si="91"/>
        <v>317</v>
      </c>
      <c r="G232" s="4">
        <f t="shared" si="92"/>
        <v>-9.2142857142857082</v>
      </c>
      <c r="H232">
        <f t="shared" si="57"/>
        <v>215.64285714285714</v>
      </c>
      <c r="I232" s="2" t="s">
        <v>4</v>
      </c>
    </row>
    <row r="233" spans="1:9">
      <c r="A233">
        <v>231</v>
      </c>
      <c r="B233" t="s">
        <v>16</v>
      </c>
      <c r="C233" s="1">
        <v>43956</v>
      </c>
      <c r="D233">
        <v>25498</v>
      </c>
      <c r="E233">
        <v>59</v>
      </c>
      <c r="F233">
        <f t="shared" si="91"/>
        <v>302</v>
      </c>
      <c r="G233" s="4">
        <f t="shared" si="92"/>
        <v>-4.6428571428571388</v>
      </c>
      <c r="H233">
        <f t="shared" si="57"/>
        <v>208.07142857142858</v>
      </c>
      <c r="I233" s="2">
        <f t="shared" ref="I233:I253" si="93">C233</f>
        <v>43956</v>
      </c>
    </row>
    <row r="234" spans="1:9">
      <c r="A234">
        <v>232</v>
      </c>
      <c r="B234" t="s">
        <v>16</v>
      </c>
      <c r="C234" s="1">
        <v>43957</v>
      </c>
      <c r="D234">
        <v>25772</v>
      </c>
      <c r="E234">
        <v>60</v>
      </c>
      <c r="F234">
        <f t="shared" si="91"/>
        <v>225.5</v>
      </c>
      <c r="G234" s="4">
        <f t="shared" si="92"/>
        <v>-7.142857142857153</v>
      </c>
      <c r="H234">
        <f t="shared" si="57"/>
        <v>206.35714285714286</v>
      </c>
      <c r="I234" s="2" t="s">
        <v>4</v>
      </c>
    </row>
    <row r="235" spans="1:9">
      <c r="A235">
        <v>233</v>
      </c>
      <c r="B235" t="s">
        <v>16</v>
      </c>
      <c r="C235" s="1">
        <v>43958</v>
      </c>
      <c r="D235">
        <v>25949</v>
      </c>
      <c r="E235">
        <v>61</v>
      </c>
      <c r="F235">
        <f t="shared" si="91"/>
        <v>210</v>
      </c>
      <c r="G235" s="4">
        <f t="shared" si="92"/>
        <v>-7.0357142857142918</v>
      </c>
      <c r="H235">
        <f t="shared" si="57"/>
        <v>193.78571428571428</v>
      </c>
      <c r="I235" s="2" t="s">
        <v>4</v>
      </c>
    </row>
    <row r="236" spans="1:9">
      <c r="A236">
        <v>234</v>
      </c>
      <c r="B236" t="s">
        <v>16</v>
      </c>
      <c r="C236" s="1">
        <v>43959</v>
      </c>
      <c r="D236">
        <v>26192</v>
      </c>
      <c r="E236">
        <v>62</v>
      </c>
      <c r="F236">
        <f t="shared" si="91"/>
        <v>161</v>
      </c>
      <c r="G236" s="4">
        <f t="shared" si="92"/>
        <v>0.4285714285714306</v>
      </c>
      <c r="H236">
        <f t="shared" si="57"/>
        <v>192.28571428571428</v>
      </c>
      <c r="I236" s="2">
        <f t="shared" si="93"/>
        <v>43959</v>
      </c>
    </row>
    <row r="237" spans="1:9">
      <c r="A237">
        <v>235</v>
      </c>
      <c r="B237" t="s">
        <v>16</v>
      </c>
      <c r="C237" s="1">
        <v>43960</v>
      </c>
      <c r="D237">
        <v>26271</v>
      </c>
      <c r="E237">
        <v>63</v>
      </c>
      <c r="F237">
        <f t="shared" si="91"/>
        <v>74.5</v>
      </c>
      <c r="G237" s="4">
        <f t="shared" si="92"/>
        <v>-2.3285714285714505</v>
      </c>
      <c r="H237">
        <f t="shared" si="57"/>
        <v>194.64285714285714</v>
      </c>
      <c r="I237" s="2" t="s">
        <v>4</v>
      </c>
    </row>
    <row r="238" spans="1:9">
      <c r="A238">
        <v>236</v>
      </c>
      <c r="B238" t="s">
        <v>16</v>
      </c>
      <c r="C238" s="1">
        <v>43961</v>
      </c>
      <c r="D238">
        <v>26341</v>
      </c>
      <c r="E238">
        <v>64</v>
      </c>
      <c r="F238">
        <f t="shared" si="91"/>
        <v>166.5</v>
      </c>
      <c r="G238" s="4">
        <f t="shared" si="92"/>
        <v>-0.27142857142864329</v>
      </c>
      <c r="H238">
        <f t="shared" si="57"/>
        <v>187.62857142857138</v>
      </c>
      <c r="I238" s="2" t="s">
        <v>4</v>
      </c>
    </row>
    <row r="239" spans="1:9">
      <c r="A239">
        <v>237</v>
      </c>
      <c r="B239" t="s">
        <v>16</v>
      </c>
      <c r="C239" s="1">
        <v>43962</v>
      </c>
      <c r="D239">
        <v>26604</v>
      </c>
      <c r="E239">
        <v>65</v>
      </c>
      <c r="F239">
        <f t="shared" si="91"/>
        <v>305</v>
      </c>
      <c r="G239" s="4">
        <f t="shared" si="92"/>
        <v>-9.9999999999980105E-2</v>
      </c>
      <c r="H239">
        <f t="shared" si="57"/>
        <v>194.09999999999985</v>
      </c>
      <c r="I239" s="2" t="s">
        <v>4</v>
      </c>
    </row>
    <row r="240" spans="1:9">
      <c r="A240">
        <v>238</v>
      </c>
      <c r="B240" t="s">
        <v>16</v>
      </c>
      <c r="C240" s="1">
        <v>43963</v>
      </c>
      <c r="D240">
        <v>26951</v>
      </c>
      <c r="E240">
        <v>66</v>
      </c>
      <c r="F240">
        <f t="shared" si="91"/>
        <v>214</v>
      </c>
      <c r="G240" s="4">
        <f t="shared" si="92"/>
        <v>-16.56428571428556</v>
      </c>
      <c r="H240">
        <f t="shared" si="57"/>
        <v>187.42857142857142</v>
      </c>
      <c r="I240" s="2">
        <f t="shared" si="93"/>
        <v>43963</v>
      </c>
    </row>
    <row r="241" spans="1:9">
      <c r="A241">
        <v>239</v>
      </c>
      <c r="B241" t="s">
        <v>16</v>
      </c>
      <c r="C241" s="1">
        <v>43964</v>
      </c>
      <c r="D241">
        <v>27032</v>
      </c>
      <c r="E241">
        <v>67</v>
      </c>
      <c r="F241">
        <f t="shared" si="91"/>
        <v>215</v>
      </c>
      <c r="G241" s="4">
        <f t="shared" si="92"/>
        <v>-19.957142857142827</v>
      </c>
      <c r="H241">
        <f t="shared" si="57"/>
        <v>160.97142857142873</v>
      </c>
      <c r="I241" s="2" t="s">
        <v>4</v>
      </c>
    </row>
    <row r="242" spans="1:9">
      <c r="A242">
        <v>240</v>
      </c>
      <c r="B242" t="s">
        <v>16</v>
      </c>
      <c r="C242" s="1">
        <v>43965</v>
      </c>
      <c r="D242">
        <v>27381</v>
      </c>
      <c r="E242">
        <v>68</v>
      </c>
      <c r="F242">
        <f t="shared" si="91"/>
        <v>226.5</v>
      </c>
      <c r="G242" s="4">
        <f t="shared" si="92"/>
        <v>-14.842857142857227</v>
      </c>
      <c r="H242">
        <f t="shared" si="57"/>
        <v>147.51428571428576</v>
      </c>
      <c r="I242" s="2" t="s">
        <v>4</v>
      </c>
    </row>
    <row r="243" spans="1:9">
      <c r="A243">
        <v>241</v>
      </c>
      <c r="B243" t="s">
        <v>16</v>
      </c>
      <c r="C243" s="1">
        <v>43966</v>
      </c>
      <c r="D243">
        <v>27485</v>
      </c>
      <c r="E243">
        <v>69</v>
      </c>
      <c r="F243">
        <f t="shared" si="91"/>
        <v>111.89999999999964</v>
      </c>
      <c r="G243" s="4">
        <f t="shared" si="92"/>
        <v>-18.685714285714312</v>
      </c>
      <c r="H243">
        <f t="shared" si="57"/>
        <v>131.28571428571428</v>
      </c>
      <c r="I243" s="2">
        <f t="shared" si="93"/>
        <v>43966</v>
      </c>
    </row>
    <row r="244" spans="1:9">
      <c r="A244">
        <v>242</v>
      </c>
      <c r="B244" t="s">
        <v>16</v>
      </c>
      <c r="C244" s="1">
        <v>43967</v>
      </c>
      <c r="D244" s="10">
        <f>(D$243*4+D$248*1)/5</f>
        <v>27604.799999999999</v>
      </c>
      <c r="E244">
        <v>70</v>
      </c>
      <c r="F244">
        <f t="shared" si="91"/>
        <v>119.79999999999927</v>
      </c>
      <c r="G244" s="4">
        <f t="shared" si="92"/>
        <v>-14.385714285714258</v>
      </c>
      <c r="H244">
        <f t="shared" si="57"/>
        <v>110.14285714285714</v>
      </c>
      <c r="I244" s="2" t="s">
        <v>4</v>
      </c>
    </row>
    <row r="245" spans="1:9">
      <c r="A245">
        <v>243</v>
      </c>
      <c r="B245" t="s">
        <v>16</v>
      </c>
      <c r="C245" s="1">
        <v>43968</v>
      </c>
      <c r="D245" s="10">
        <f>(D$243*3+D$248*2)/5</f>
        <v>27724.6</v>
      </c>
      <c r="E245">
        <v>71</v>
      </c>
      <c r="F245">
        <f t="shared" si="91"/>
        <v>119.80000000000109</v>
      </c>
      <c r="G245" s="4">
        <f t="shared" si="92"/>
        <v>-9.6571428571427802</v>
      </c>
      <c r="H245">
        <f t="shared" ref="H245:H254" si="94">(F244+F245+F246+F247+F248+F249+F250)/7</f>
        <v>102.51428571428576</v>
      </c>
      <c r="I245" s="2" t="s">
        <v>4</v>
      </c>
    </row>
    <row r="246" spans="1:9">
      <c r="A246">
        <v>244</v>
      </c>
      <c r="B246" t="s">
        <v>16</v>
      </c>
      <c r="C246" s="1">
        <v>43969</v>
      </c>
      <c r="D246" s="10">
        <f>(D$243*2+D$248*3)/5</f>
        <v>27844.400000000001</v>
      </c>
      <c r="E246">
        <v>72</v>
      </c>
      <c r="F246">
        <f t="shared" si="91"/>
        <v>119.80000000000109</v>
      </c>
      <c r="G246" s="4">
        <f t="shared" si="92"/>
        <v>-10.007142857142881</v>
      </c>
      <c r="H246">
        <f t="shared" si="94"/>
        <v>90.828571428571578</v>
      </c>
      <c r="I246" s="2" t="s">
        <v>4</v>
      </c>
    </row>
    <row r="247" spans="1:9">
      <c r="A247">
        <v>245</v>
      </c>
      <c r="B247" t="s">
        <v>16</v>
      </c>
      <c r="C247" s="1">
        <v>43970</v>
      </c>
      <c r="D247" s="10">
        <f>(D$243*1+D$248*4)/5</f>
        <v>27964.2</v>
      </c>
      <c r="E247">
        <v>73</v>
      </c>
      <c r="F247">
        <f t="shared" si="91"/>
        <v>119.79999999999927</v>
      </c>
      <c r="G247" s="4">
        <f t="shared" si="92"/>
        <v>-6.9000000000001549</v>
      </c>
      <c r="H247">
        <f t="shared" si="94"/>
        <v>82.5</v>
      </c>
      <c r="I247" s="2">
        <f t="shared" si="93"/>
        <v>43970</v>
      </c>
    </row>
    <row r="248" spans="1:9">
      <c r="A248">
        <v>246</v>
      </c>
      <c r="B248" t="s">
        <v>16</v>
      </c>
      <c r="C248" s="1">
        <v>43971</v>
      </c>
      <c r="D248">
        <v>28084</v>
      </c>
      <c r="E248">
        <v>74</v>
      </c>
      <c r="F248">
        <f t="shared" si="91"/>
        <v>101.39999999999964</v>
      </c>
      <c r="G248" s="4">
        <f t="shared" si="92"/>
        <v>-6.3285714285714576</v>
      </c>
      <c r="H248">
        <f t="shared" si="94"/>
        <v>77.028571428571269</v>
      </c>
      <c r="I248" s="2" t="s">
        <v>4</v>
      </c>
    </row>
    <row r="249" spans="1:9">
      <c r="A249">
        <v>247</v>
      </c>
      <c r="B249" t="s">
        <v>16</v>
      </c>
      <c r="C249" s="1">
        <v>43972</v>
      </c>
      <c r="D249">
        <v>28167</v>
      </c>
      <c r="E249">
        <v>75</v>
      </c>
      <c r="F249">
        <f t="shared" si="91"/>
        <v>78.5</v>
      </c>
      <c r="G249" s="4">
        <f t="shared" si="92"/>
        <v>-6.1571428571427802</v>
      </c>
      <c r="H249">
        <f t="shared" si="94"/>
        <v>69.842857142857085</v>
      </c>
      <c r="I249" s="2" t="s">
        <v>4</v>
      </c>
    </row>
    <row r="250" spans="1:9">
      <c r="A250">
        <v>248</v>
      </c>
      <c r="B250" t="s">
        <v>16</v>
      </c>
      <c r="C250" s="1">
        <v>43973</v>
      </c>
      <c r="D250">
        <v>28241</v>
      </c>
      <c r="E250">
        <v>76</v>
      </c>
      <c r="F250">
        <f t="shared" si="91"/>
        <v>58.5</v>
      </c>
      <c r="G250" s="4">
        <f t="shared" si="92"/>
        <v>-3.9928571428571153</v>
      </c>
      <c r="H250">
        <f t="shared" si="94"/>
        <v>64.714285714285708</v>
      </c>
      <c r="I250" s="2">
        <f t="shared" si="93"/>
        <v>43973</v>
      </c>
    </row>
    <row r="251" spans="1:9">
      <c r="A251">
        <v>249</v>
      </c>
      <c r="B251" t="s">
        <v>16</v>
      </c>
      <c r="C251" s="1">
        <v>43974</v>
      </c>
      <c r="D251">
        <v>28284</v>
      </c>
      <c r="E251">
        <v>77</v>
      </c>
      <c r="F251">
        <f t="shared" si="91"/>
        <v>38</v>
      </c>
      <c r="G251" s="4">
        <f t="shared" si="92"/>
        <v>-1.7142857142857117</v>
      </c>
      <c r="H251">
        <f t="shared" si="94"/>
        <v>61.857142857142854</v>
      </c>
      <c r="I251" s="2" t="s">
        <v>4</v>
      </c>
    </row>
    <row r="252" spans="1:9">
      <c r="A252">
        <v>250</v>
      </c>
      <c r="B252" t="s">
        <v>16</v>
      </c>
      <c r="C252" s="1">
        <v>43975</v>
      </c>
      <c r="D252">
        <v>28317</v>
      </c>
      <c r="E252">
        <v>78</v>
      </c>
      <c r="F252">
        <f t="shared" si="91"/>
        <v>61.5</v>
      </c>
      <c r="G252" s="4">
        <f t="shared" si="92"/>
        <v>0.1428571428571459</v>
      </c>
      <c r="H252">
        <f t="shared" si="94"/>
        <v>61.285714285714285</v>
      </c>
      <c r="I252" s="2" t="s">
        <v>4</v>
      </c>
    </row>
    <row r="253" spans="1:9">
      <c r="A253">
        <v>251</v>
      </c>
      <c r="B253" t="s">
        <v>16</v>
      </c>
      <c r="C253" s="1">
        <v>43976</v>
      </c>
      <c r="D253">
        <v>28407</v>
      </c>
      <c r="E253">
        <v>79</v>
      </c>
      <c r="F253">
        <f t="shared" si="91"/>
        <v>81.5</v>
      </c>
      <c r="G253" s="4">
        <f t="shared" si="92"/>
        <v>-1.75</v>
      </c>
      <c r="H253">
        <f t="shared" si="94"/>
        <v>62.142857142857146</v>
      </c>
      <c r="I253" s="2">
        <f t="shared" si="93"/>
        <v>43976</v>
      </c>
    </row>
    <row r="254" spans="1:9">
      <c r="A254">
        <v>252</v>
      </c>
      <c r="B254" t="s">
        <v>16</v>
      </c>
      <c r="C254" s="1">
        <v>43977</v>
      </c>
      <c r="D254">
        <v>28480</v>
      </c>
      <c r="E254">
        <v>80</v>
      </c>
      <c r="F254">
        <f t="shared" si="91"/>
        <v>69.5</v>
      </c>
      <c r="G254" s="4">
        <f t="shared" si="92"/>
        <v>-4.1547619047619051</v>
      </c>
      <c r="H254">
        <f t="shared" si="94"/>
        <v>57.785714285714285</v>
      </c>
      <c r="I254" s="2" t="s">
        <v>4</v>
      </c>
    </row>
    <row r="255" spans="1:9">
      <c r="A255">
        <v>253</v>
      </c>
      <c r="B255" t="s">
        <v>16</v>
      </c>
      <c r="C255" s="1">
        <v>43978</v>
      </c>
      <c r="D255">
        <v>28546</v>
      </c>
      <c r="E255">
        <v>81</v>
      </c>
      <c r="F255">
        <f t="shared" si="91"/>
        <v>65.5</v>
      </c>
      <c r="G255" s="4">
        <f t="shared" si="92"/>
        <v>-3.5428571428571409</v>
      </c>
      <c r="H255">
        <f>(F254+F255+F256+F257+F258+F259)/6</f>
        <v>53.833333333333336</v>
      </c>
      <c r="I255" s="2" t="s">
        <v>4</v>
      </c>
    </row>
    <row r="256" spans="1:9">
      <c r="A256">
        <v>254</v>
      </c>
      <c r="B256" t="s">
        <v>16</v>
      </c>
      <c r="C256" s="1">
        <v>43979</v>
      </c>
      <c r="D256">
        <v>28611</v>
      </c>
      <c r="E256">
        <v>82</v>
      </c>
      <c r="F256">
        <f t="shared" si="91"/>
        <v>58.5</v>
      </c>
      <c r="G256" s="4">
        <f t="shared" si="92"/>
        <v>-3.4166666666666679</v>
      </c>
      <c r="H256">
        <f>(F255+F256+F257+F258+F259)/5</f>
        <v>50.7</v>
      </c>
      <c r="I256" s="2" t="s">
        <v>4</v>
      </c>
    </row>
    <row r="257" spans="1:10">
      <c r="A257">
        <v>255</v>
      </c>
      <c r="B257" t="s">
        <v>16</v>
      </c>
      <c r="C257" s="1">
        <v>43980</v>
      </c>
      <c r="D257">
        <v>28663</v>
      </c>
      <c r="E257">
        <v>83</v>
      </c>
      <c r="F257">
        <f t="shared" si="91"/>
        <v>54.5</v>
      </c>
      <c r="G257" s="4">
        <f t="shared" si="92"/>
        <v>-3.7666666666666693</v>
      </c>
      <c r="H257">
        <f>(F256+F257+F258+F259)/4</f>
        <v>47</v>
      </c>
      <c r="I257" s="2" t="s">
        <v>4</v>
      </c>
    </row>
    <row r="258" spans="1:10">
      <c r="A258">
        <v>256</v>
      </c>
      <c r="B258" t="s">
        <v>16</v>
      </c>
      <c r="C258" s="1">
        <v>43981</v>
      </c>
      <c r="D258">
        <v>28720</v>
      </c>
      <c r="E258">
        <v>84</v>
      </c>
      <c r="F258">
        <f t="shared" si="91"/>
        <v>44</v>
      </c>
      <c r="G258" s="4">
        <f t="shared" si="92"/>
        <v>-4.75</v>
      </c>
      <c r="H258">
        <f>(F257+F258+F259)/3</f>
        <v>43.166666666666664</v>
      </c>
      <c r="I258" s="2" t="s">
        <v>4</v>
      </c>
    </row>
    <row r="259" spans="1:10">
      <c r="A259">
        <v>257</v>
      </c>
      <c r="B259" t="s">
        <v>16</v>
      </c>
      <c r="C259" s="1">
        <v>43982</v>
      </c>
      <c r="D259">
        <v>28751</v>
      </c>
      <c r="E259">
        <v>85</v>
      </c>
      <c r="F259">
        <f t="shared" ref="F259" si="95">(D259-D258)</f>
        <v>31</v>
      </c>
      <c r="G259" s="4">
        <f t="shared" ref="G259" si="96">(H259-H258)</f>
        <v>-5.6666666666666643</v>
      </c>
      <c r="H259">
        <f>(F258+F259)/2</f>
        <v>37.5</v>
      </c>
      <c r="I259" s="2">
        <f t="shared" ref="I259" si="97">C259</f>
        <v>43982</v>
      </c>
    </row>
    <row r="260" spans="1:10">
      <c r="A260" t="s">
        <v>4</v>
      </c>
      <c r="B260" t="s">
        <v>4</v>
      </c>
      <c r="C260" s="1" t="s">
        <v>4</v>
      </c>
      <c r="D260" t="s">
        <v>4</v>
      </c>
      <c r="G260" s="4"/>
      <c r="H260" s="4"/>
      <c r="I260" s="2"/>
    </row>
    <row r="261" spans="1:10">
      <c r="C261" s="1"/>
      <c r="G261" s="4"/>
      <c r="H261" s="4"/>
      <c r="I261" s="2"/>
    </row>
    <row r="262" spans="1:10">
      <c r="C262" s="1"/>
      <c r="G262" s="4"/>
      <c r="H262" s="4"/>
      <c r="I262" s="2"/>
    </row>
    <row r="263" spans="1:10">
      <c r="B263" t="s">
        <v>0</v>
      </c>
      <c r="C263" t="s">
        <v>1</v>
      </c>
      <c r="D263">
        <v>5</v>
      </c>
      <c r="E263" t="s">
        <v>2</v>
      </c>
      <c r="F263" t="s">
        <v>5</v>
      </c>
      <c r="G263" t="s">
        <v>7</v>
      </c>
      <c r="H263" t="s">
        <v>6</v>
      </c>
      <c r="I263" t="s">
        <v>8</v>
      </c>
      <c r="J263">
        <v>5</v>
      </c>
    </row>
    <row r="264" spans="1:10">
      <c r="A264">
        <v>491</v>
      </c>
      <c r="B264" t="s">
        <v>17</v>
      </c>
      <c r="C264" s="1">
        <v>43897</v>
      </c>
      <c r="D264">
        <v>10</v>
      </c>
      <c r="E264">
        <v>0</v>
      </c>
      <c r="J264">
        <v>10</v>
      </c>
    </row>
    <row r="265" spans="1:10">
      <c r="A265">
        <v>492</v>
      </c>
      <c r="B265" t="s">
        <v>17</v>
      </c>
      <c r="C265" s="1">
        <v>43898</v>
      </c>
      <c r="D265">
        <v>17</v>
      </c>
      <c r="E265">
        <v>1</v>
      </c>
      <c r="F265">
        <f>(D266-D264)/2</f>
        <v>9</v>
      </c>
      <c r="G265" s="4"/>
      <c r="H265">
        <f>(F265+F266)/2</f>
        <v>9</v>
      </c>
      <c r="I265" s="2" t="s">
        <v>4</v>
      </c>
      <c r="J265">
        <v>17</v>
      </c>
    </row>
    <row r="266" spans="1:10">
      <c r="A266">
        <v>493</v>
      </c>
      <c r="B266" t="s">
        <v>17</v>
      </c>
      <c r="C266" s="1">
        <v>43899</v>
      </c>
      <c r="D266">
        <v>28</v>
      </c>
      <c r="E266">
        <v>2</v>
      </c>
      <c r="F266">
        <f t="shared" ref="F266:F290" si="98">(D267-D265)/2</f>
        <v>9</v>
      </c>
      <c r="G266" s="4">
        <f>(H267-H265)/2</f>
        <v>4.4375</v>
      </c>
      <c r="H266">
        <f t="shared" ref="H266" si="99">(F265+F266+F267)/3</f>
        <v>10.333333333333334</v>
      </c>
      <c r="I266" s="2" t="s">
        <v>4</v>
      </c>
      <c r="J266">
        <v>28</v>
      </c>
    </row>
    <row r="267" spans="1:10">
      <c r="A267">
        <v>494</v>
      </c>
      <c r="B267" t="s">
        <v>17</v>
      </c>
      <c r="C267" s="1">
        <v>43900</v>
      </c>
      <c r="D267">
        <v>35</v>
      </c>
      <c r="E267">
        <v>3</v>
      </c>
      <c r="F267">
        <f t="shared" si="98"/>
        <v>13</v>
      </c>
      <c r="G267" s="4">
        <f t="shared" ref="G267:G290" si="100">(H268-H266)/2</f>
        <v>15.883333333333333</v>
      </c>
      <c r="H267">
        <f>(F266+F267+F268+F269)/4</f>
        <v>17.875</v>
      </c>
      <c r="I267" s="2" t="s">
        <v>4</v>
      </c>
      <c r="J267">
        <v>35</v>
      </c>
    </row>
    <row r="268" spans="1:10">
      <c r="A268">
        <v>495</v>
      </c>
      <c r="B268" t="s">
        <v>17</v>
      </c>
      <c r="C268" s="1">
        <v>43901</v>
      </c>
      <c r="D268">
        <v>54</v>
      </c>
      <c r="E268">
        <v>4</v>
      </c>
      <c r="F268">
        <f t="shared" si="98"/>
        <v>10</v>
      </c>
      <c r="G268" s="4">
        <f t="shared" si="100"/>
        <v>23.8125</v>
      </c>
      <c r="H268">
        <f>(F267+F268+F269+F270+F271)/5</f>
        <v>42.1</v>
      </c>
      <c r="I268" s="2" t="s">
        <v>4</v>
      </c>
      <c r="J268">
        <v>54</v>
      </c>
    </row>
    <row r="269" spans="1:10">
      <c r="A269">
        <v>496</v>
      </c>
      <c r="B269" t="s">
        <v>17</v>
      </c>
      <c r="C269" s="1">
        <v>43902</v>
      </c>
      <c r="D269">
        <v>55</v>
      </c>
      <c r="E269">
        <v>5</v>
      </c>
      <c r="F269">
        <f t="shared" si="98"/>
        <v>39.5</v>
      </c>
      <c r="G269" s="4">
        <f t="shared" si="100"/>
        <v>26.95</v>
      </c>
      <c r="H269">
        <f>(F268+F269+F270+F271+F272+F273)/6</f>
        <v>65.5</v>
      </c>
      <c r="I269" s="2" t="s">
        <v>4</v>
      </c>
      <c r="J269">
        <v>55</v>
      </c>
    </row>
    <row r="270" spans="1:10">
      <c r="A270">
        <v>497</v>
      </c>
      <c r="B270" t="s">
        <v>17</v>
      </c>
      <c r="C270" s="1">
        <v>43903</v>
      </c>
      <c r="D270">
        <v>133</v>
      </c>
      <c r="E270">
        <v>6</v>
      </c>
      <c r="F270">
        <f t="shared" si="98"/>
        <v>70</v>
      </c>
      <c r="G270" s="4">
        <f t="shared" si="100"/>
        <v>27.428571428571431</v>
      </c>
      <c r="H270">
        <f>(F269+F270+F271+F272+F273+F274+F275)/7</f>
        <v>96</v>
      </c>
      <c r="I270" s="2" t="s">
        <v>15</v>
      </c>
      <c r="J270">
        <v>133</v>
      </c>
    </row>
    <row r="271" spans="1:10">
      <c r="A271">
        <v>498</v>
      </c>
      <c r="B271" t="s">
        <v>17</v>
      </c>
      <c r="C271" s="1">
        <v>43904</v>
      </c>
      <c r="D271">
        <v>195</v>
      </c>
      <c r="E271">
        <v>7</v>
      </c>
      <c r="F271">
        <f t="shared" si="98"/>
        <v>78</v>
      </c>
      <c r="G271" s="4">
        <f t="shared" si="100"/>
        <v>26.642857142857139</v>
      </c>
      <c r="H271">
        <f t="shared" ref="H271:H334" si="101">(F270+F271+F272+F273+F274+F275+F276)/7</f>
        <v>120.35714285714286</v>
      </c>
      <c r="I271" s="2" t="s">
        <v>4</v>
      </c>
      <c r="J271">
        <v>195</v>
      </c>
    </row>
    <row r="272" spans="1:10">
      <c r="A272">
        <v>499</v>
      </c>
      <c r="B272" t="s">
        <v>17</v>
      </c>
      <c r="C272" s="1">
        <v>43905</v>
      </c>
      <c r="D272">
        <v>289</v>
      </c>
      <c r="E272">
        <v>8</v>
      </c>
      <c r="F272">
        <f t="shared" si="98"/>
        <v>73.5</v>
      </c>
      <c r="G272" s="4">
        <f t="shared" si="100"/>
        <v>34.928571428571431</v>
      </c>
      <c r="H272">
        <f t="shared" si="101"/>
        <v>149.28571428571428</v>
      </c>
      <c r="I272" s="2" t="s">
        <v>4</v>
      </c>
      <c r="J272">
        <v>289</v>
      </c>
    </row>
    <row r="273" spans="1:10">
      <c r="A273">
        <v>500</v>
      </c>
      <c r="B273" t="s">
        <v>17</v>
      </c>
      <c r="C273" s="1">
        <v>43906</v>
      </c>
      <c r="D273">
        <v>342</v>
      </c>
      <c r="E273">
        <v>9</v>
      </c>
      <c r="F273">
        <f t="shared" si="98"/>
        <v>122</v>
      </c>
      <c r="G273" s="4">
        <f t="shared" si="100"/>
        <v>48.642857142857153</v>
      </c>
      <c r="H273">
        <f t="shared" si="101"/>
        <v>190.21428571428572</v>
      </c>
      <c r="I273" s="2" t="s">
        <v>4</v>
      </c>
      <c r="J273">
        <v>342</v>
      </c>
    </row>
    <row r="274" spans="1:10">
      <c r="A274">
        <v>501</v>
      </c>
      <c r="B274" t="s">
        <v>17</v>
      </c>
      <c r="C274" s="1">
        <v>43907</v>
      </c>
      <c r="D274">
        <v>533</v>
      </c>
      <c r="E274">
        <v>10</v>
      </c>
      <c r="F274">
        <f t="shared" si="98"/>
        <v>140.5</v>
      </c>
      <c r="G274" s="4">
        <f t="shared" si="100"/>
        <v>56.464285714285722</v>
      </c>
      <c r="H274">
        <f t="shared" si="101"/>
        <v>246.57142857142858</v>
      </c>
      <c r="I274" s="2" t="s">
        <v>4</v>
      </c>
      <c r="J274">
        <v>533</v>
      </c>
    </row>
    <row r="275" spans="1:10">
      <c r="A275">
        <v>502</v>
      </c>
      <c r="B275" t="s">
        <v>17</v>
      </c>
      <c r="C275" s="1">
        <v>43908</v>
      </c>
      <c r="D275">
        <v>623</v>
      </c>
      <c r="E275">
        <v>11</v>
      </c>
      <c r="F275">
        <f t="shared" si="98"/>
        <v>148.5</v>
      </c>
      <c r="G275" s="4">
        <f t="shared" si="100"/>
        <v>65.964285714285708</v>
      </c>
      <c r="H275">
        <f t="shared" si="101"/>
        <v>303.14285714285717</v>
      </c>
      <c r="I275" s="2" t="s">
        <v>4</v>
      </c>
      <c r="J275">
        <v>623</v>
      </c>
    </row>
    <row r="276" spans="1:10">
      <c r="A276">
        <v>503</v>
      </c>
      <c r="B276" t="s">
        <v>17</v>
      </c>
      <c r="C276" s="1">
        <v>43909</v>
      </c>
      <c r="D276">
        <v>830</v>
      </c>
      <c r="E276">
        <v>12</v>
      </c>
      <c r="F276">
        <f t="shared" si="98"/>
        <v>210</v>
      </c>
      <c r="G276" s="4">
        <f t="shared" si="100"/>
        <v>82.678571428571416</v>
      </c>
      <c r="H276">
        <f t="shared" si="101"/>
        <v>378.5</v>
      </c>
      <c r="I276" s="2" t="s">
        <v>4</v>
      </c>
      <c r="J276">
        <v>830</v>
      </c>
    </row>
    <row r="277" spans="1:10">
      <c r="A277">
        <v>504</v>
      </c>
      <c r="B277" t="s">
        <v>17</v>
      </c>
      <c r="C277" s="1">
        <v>43910</v>
      </c>
      <c r="D277">
        <v>1043</v>
      </c>
      <c r="E277">
        <v>13</v>
      </c>
      <c r="F277">
        <f t="shared" si="98"/>
        <v>272.5</v>
      </c>
      <c r="G277" s="4">
        <f t="shared" si="100"/>
        <v>83.25</v>
      </c>
      <c r="H277">
        <f t="shared" si="101"/>
        <v>468.5</v>
      </c>
      <c r="I277" s="2" t="s">
        <v>4</v>
      </c>
      <c r="J277">
        <v>1043</v>
      </c>
    </row>
    <row r="278" spans="1:10">
      <c r="A278">
        <v>505</v>
      </c>
      <c r="B278" t="s">
        <v>17</v>
      </c>
      <c r="C278" s="1">
        <v>43911</v>
      </c>
      <c r="D278">
        <v>1375</v>
      </c>
      <c r="E278">
        <v>14</v>
      </c>
      <c r="F278">
        <f t="shared" si="98"/>
        <v>364.5</v>
      </c>
      <c r="G278" s="4">
        <f t="shared" si="100"/>
        <v>76.535714285714278</v>
      </c>
      <c r="H278">
        <f t="shared" si="101"/>
        <v>545</v>
      </c>
      <c r="I278" s="2" t="s">
        <v>4</v>
      </c>
      <c r="J278">
        <v>1375</v>
      </c>
    </row>
    <row r="279" spans="1:10">
      <c r="A279">
        <v>506</v>
      </c>
      <c r="B279" t="s">
        <v>17</v>
      </c>
      <c r="C279" s="1">
        <v>43912</v>
      </c>
      <c r="D279">
        <v>1772</v>
      </c>
      <c r="E279">
        <v>15</v>
      </c>
      <c r="F279">
        <f t="shared" si="98"/>
        <v>468</v>
      </c>
      <c r="G279" s="4">
        <f t="shared" si="100"/>
        <v>71.714285714285722</v>
      </c>
      <c r="H279">
        <f t="shared" si="101"/>
        <v>621.57142857142856</v>
      </c>
      <c r="I279" s="2" t="s">
        <v>4</v>
      </c>
      <c r="J279">
        <v>1772</v>
      </c>
    </row>
    <row r="280" spans="1:10">
      <c r="A280">
        <v>507</v>
      </c>
      <c r="B280" t="s">
        <v>17</v>
      </c>
      <c r="C280" s="1">
        <v>43913</v>
      </c>
      <c r="D280">
        <v>2311</v>
      </c>
      <c r="E280">
        <v>16</v>
      </c>
      <c r="F280">
        <f t="shared" si="98"/>
        <v>518</v>
      </c>
      <c r="G280" s="4">
        <f t="shared" si="100"/>
        <v>61.928571428571445</v>
      </c>
      <c r="H280">
        <f t="shared" si="101"/>
        <v>688.42857142857144</v>
      </c>
      <c r="I280" s="2" t="s">
        <v>4</v>
      </c>
      <c r="J280">
        <v>2311</v>
      </c>
    </row>
    <row r="281" spans="1:10">
      <c r="A281">
        <v>508</v>
      </c>
      <c r="B281" t="s">
        <v>17</v>
      </c>
      <c r="C281" s="1">
        <v>43914</v>
      </c>
      <c r="D281">
        <v>2808</v>
      </c>
      <c r="E281">
        <v>17</v>
      </c>
      <c r="F281">
        <f t="shared" si="98"/>
        <v>668</v>
      </c>
      <c r="G281" s="4">
        <f t="shared" si="100"/>
        <v>50.821428571428555</v>
      </c>
      <c r="H281">
        <f t="shared" si="101"/>
        <v>745.42857142857144</v>
      </c>
      <c r="I281" s="2" t="s">
        <v>4</v>
      </c>
      <c r="J281">
        <v>2808</v>
      </c>
    </row>
    <row r="282" spans="1:10">
      <c r="A282">
        <v>509</v>
      </c>
      <c r="B282" t="s">
        <v>17</v>
      </c>
      <c r="C282" s="1">
        <v>43915</v>
      </c>
      <c r="D282">
        <v>3647</v>
      </c>
      <c r="E282">
        <v>18</v>
      </c>
      <c r="F282">
        <f t="shared" si="98"/>
        <v>778.5</v>
      </c>
      <c r="G282" s="4">
        <f t="shared" si="100"/>
        <v>34.285714285714278</v>
      </c>
      <c r="H282">
        <f t="shared" si="101"/>
        <v>790.07142857142856</v>
      </c>
      <c r="I282" s="2" t="s">
        <v>4</v>
      </c>
      <c r="J282">
        <v>3647</v>
      </c>
    </row>
    <row r="283" spans="1:10">
      <c r="A283">
        <v>510</v>
      </c>
      <c r="B283" t="s">
        <v>17</v>
      </c>
      <c r="C283" s="1">
        <v>43916</v>
      </c>
      <c r="D283">
        <v>4365</v>
      </c>
      <c r="E283">
        <v>19</v>
      </c>
      <c r="F283">
        <f t="shared" si="98"/>
        <v>745.5</v>
      </c>
      <c r="G283" s="4">
        <f t="shared" si="100"/>
        <v>23.642857142857167</v>
      </c>
      <c r="H283">
        <f t="shared" si="101"/>
        <v>814</v>
      </c>
      <c r="I283" s="2" t="s">
        <v>4</v>
      </c>
      <c r="J283">
        <v>4365</v>
      </c>
    </row>
    <row r="284" spans="1:10">
      <c r="A284">
        <v>511</v>
      </c>
      <c r="B284" t="s">
        <v>17</v>
      </c>
      <c r="C284" s="1">
        <v>43917</v>
      </c>
      <c r="D284">
        <v>5138</v>
      </c>
      <c r="E284">
        <v>20</v>
      </c>
      <c r="F284">
        <f t="shared" si="98"/>
        <v>808.5</v>
      </c>
      <c r="G284" s="4">
        <f t="shared" si="100"/>
        <v>23.107142857142833</v>
      </c>
      <c r="H284">
        <f t="shared" si="101"/>
        <v>837.35714285714289</v>
      </c>
      <c r="I284" s="2" t="s">
        <v>4</v>
      </c>
      <c r="J284">
        <v>5138</v>
      </c>
    </row>
    <row r="285" spans="1:10">
      <c r="A285">
        <v>512</v>
      </c>
      <c r="B285" t="s">
        <v>17</v>
      </c>
      <c r="C285" s="1">
        <v>43918</v>
      </c>
      <c r="D285">
        <v>5982</v>
      </c>
      <c r="E285">
        <v>21</v>
      </c>
      <c r="F285">
        <f t="shared" si="98"/>
        <v>832.5</v>
      </c>
      <c r="G285" s="4">
        <f t="shared" si="100"/>
        <v>10.785714285714278</v>
      </c>
      <c r="H285">
        <f t="shared" si="101"/>
        <v>860.21428571428567</v>
      </c>
      <c r="I285" s="2" t="s">
        <v>4</v>
      </c>
      <c r="J285">
        <v>5982</v>
      </c>
    </row>
    <row r="286" spans="1:10">
      <c r="A286">
        <v>513</v>
      </c>
      <c r="B286" t="s">
        <v>17</v>
      </c>
      <c r="C286" s="1">
        <v>43919</v>
      </c>
      <c r="D286">
        <v>6803</v>
      </c>
      <c r="E286">
        <v>22</v>
      </c>
      <c r="F286">
        <f t="shared" si="98"/>
        <v>867</v>
      </c>
      <c r="G286" s="4">
        <f t="shared" si="100"/>
        <v>-8.5714285714285552</v>
      </c>
      <c r="H286">
        <f t="shared" si="101"/>
        <v>858.92857142857144</v>
      </c>
      <c r="I286" s="2" t="s">
        <v>4</v>
      </c>
      <c r="J286">
        <v>6803</v>
      </c>
    </row>
    <row r="287" spans="1:10">
      <c r="A287">
        <v>514</v>
      </c>
      <c r="B287" t="s">
        <v>17</v>
      </c>
      <c r="C287" s="1">
        <v>43920</v>
      </c>
      <c r="D287">
        <v>7716</v>
      </c>
      <c r="E287">
        <v>23</v>
      </c>
      <c r="F287">
        <f t="shared" si="98"/>
        <v>830.5</v>
      </c>
      <c r="G287" s="4">
        <f t="shared" si="100"/>
        <v>-20.071428571428555</v>
      </c>
      <c r="H287">
        <f t="shared" si="101"/>
        <v>843.07142857142856</v>
      </c>
      <c r="I287" s="2" t="s">
        <v>4</v>
      </c>
      <c r="J287">
        <v>7716</v>
      </c>
    </row>
    <row r="288" spans="1:10">
      <c r="A288">
        <v>515</v>
      </c>
      <c r="B288" t="s">
        <v>17</v>
      </c>
      <c r="C288" s="1">
        <v>43921</v>
      </c>
      <c r="D288">
        <v>8464</v>
      </c>
      <c r="E288">
        <v>24</v>
      </c>
      <c r="F288">
        <f t="shared" si="98"/>
        <v>835.5</v>
      </c>
      <c r="G288" s="4">
        <f t="shared" si="100"/>
        <v>-21.321428571428555</v>
      </c>
      <c r="H288">
        <f t="shared" si="101"/>
        <v>818.78571428571433</v>
      </c>
      <c r="I288" s="2" t="s">
        <v>4</v>
      </c>
      <c r="J288">
        <v>8464</v>
      </c>
    </row>
    <row r="289" spans="1:10">
      <c r="A289">
        <v>516</v>
      </c>
      <c r="B289" t="s">
        <v>17</v>
      </c>
      <c r="C289" s="1">
        <v>43922</v>
      </c>
      <c r="D289">
        <v>9387</v>
      </c>
      <c r="E289">
        <v>25</v>
      </c>
      <c r="F289">
        <f t="shared" si="98"/>
        <v>942</v>
      </c>
      <c r="G289" s="4">
        <f t="shared" si="100"/>
        <v>-17.035714285714334</v>
      </c>
      <c r="H289">
        <f t="shared" si="101"/>
        <v>800.42857142857144</v>
      </c>
      <c r="I289" s="2">
        <f t="shared" ref="I289:I290" si="102">C289</f>
        <v>43922</v>
      </c>
      <c r="J289">
        <v>9387</v>
      </c>
    </row>
    <row r="290" spans="1:10">
      <c r="A290">
        <v>517</v>
      </c>
      <c r="B290" t="s">
        <v>17</v>
      </c>
      <c r="C290" s="1">
        <v>43923</v>
      </c>
      <c r="D290">
        <v>10348</v>
      </c>
      <c r="E290">
        <v>26</v>
      </c>
      <c r="F290">
        <f t="shared" si="98"/>
        <v>905.5</v>
      </c>
      <c r="G290" s="4">
        <f t="shared" si="100"/>
        <v>-25.071428571428555</v>
      </c>
      <c r="H290">
        <f t="shared" si="101"/>
        <v>784.71428571428567</v>
      </c>
      <c r="I290" s="2">
        <f t="shared" si="102"/>
        <v>43923</v>
      </c>
      <c r="J290">
        <v>10348</v>
      </c>
    </row>
    <row r="291" spans="1:10">
      <c r="A291">
        <v>518</v>
      </c>
      <c r="B291" t="s">
        <v>17</v>
      </c>
      <c r="C291" s="1">
        <v>43924</v>
      </c>
      <c r="D291">
        <v>11198</v>
      </c>
      <c r="E291">
        <v>27</v>
      </c>
      <c r="F291">
        <f t="shared" ref="F291:F292" si="103">(D292-D290)/2</f>
        <v>799.5</v>
      </c>
      <c r="G291" s="4">
        <f t="shared" ref="G291:G292" si="104">(H292-H290)/2</f>
        <v>-35.857142857142833</v>
      </c>
      <c r="H291">
        <f t="shared" si="101"/>
        <v>750.28571428571433</v>
      </c>
      <c r="I291" s="2" t="s">
        <v>4</v>
      </c>
      <c r="J291">
        <v>11198</v>
      </c>
    </row>
    <row r="292" spans="1:10">
      <c r="A292">
        <v>519</v>
      </c>
      <c r="B292" t="s">
        <v>17</v>
      </c>
      <c r="C292" s="1">
        <v>43925</v>
      </c>
      <c r="D292">
        <v>11947</v>
      </c>
      <c r="E292">
        <v>28</v>
      </c>
      <c r="F292">
        <f t="shared" si="103"/>
        <v>721.5</v>
      </c>
      <c r="G292" s="4">
        <f t="shared" si="104"/>
        <v>-34.35714285714289</v>
      </c>
      <c r="H292">
        <f t="shared" si="101"/>
        <v>713</v>
      </c>
      <c r="I292" s="2" t="s">
        <v>4</v>
      </c>
      <c r="J292">
        <v>11947</v>
      </c>
    </row>
    <row r="293" spans="1:10">
      <c r="A293">
        <v>520</v>
      </c>
      <c r="B293" t="s">
        <v>17</v>
      </c>
      <c r="C293" s="1">
        <v>43926</v>
      </c>
      <c r="D293">
        <v>12641</v>
      </c>
      <c r="E293">
        <v>29</v>
      </c>
      <c r="F293">
        <f t="shared" ref="F293" si="105">(D294-D292)/2</f>
        <v>697</v>
      </c>
      <c r="G293" s="4">
        <f t="shared" ref="G293" si="106">(H294-H292)/2</f>
        <v>-26.964285714285722</v>
      </c>
      <c r="H293">
        <f t="shared" si="101"/>
        <v>681.57142857142856</v>
      </c>
      <c r="I293" s="2">
        <f t="shared" ref="I293" si="107">C293</f>
        <v>43926</v>
      </c>
      <c r="J293">
        <v>12641</v>
      </c>
    </row>
    <row r="294" spans="1:10">
      <c r="A294">
        <v>521</v>
      </c>
      <c r="B294" t="s">
        <v>17</v>
      </c>
      <c r="C294" s="1">
        <v>43927</v>
      </c>
      <c r="D294">
        <v>13341</v>
      </c>
      <c r="E294">
        <v>30</v>
      </c>
      <c r="F294">
        <f t="shared" ref="F294" si="108">(D295-D293)/2</f>
        <v>702</v>
      </c>
      <c r="G294" s="4">
        <f t="shared" ref="G294" si="109">(H295-H293)/2</f>
        <v>-19.964285714285722</v>
      </c>
      <c r="H294">
        <f t="shared" si="101"/>
        <v>659.07142857142856</v>
      </c>
      <c r="I294" s="2" t="s">
        <v>4</v>
      </c>
      <c r="J294">
        <v>13341</v>
      </c>
    </row>
    <row r="295" spans="1:10">
      <c r="A295">
        <v>522</v>
      </c>
      <c r="B295" t="s">
        <v>17</v>
      </c>
      <c r="C295" s="1">
        <v>43928</v>
      </c>
      <c r="D295">
        <v>14045</v>
      </c>
      <c r="E295">
        <v>31</v>
      </c>
      <c r="F295">
        <f t="shared" ref="F295" si="110">(D296-D294)/2</f>
        <v>725.5</v>
      </c>
      <c r="G295" s="4">
        <f t="shared" ref="G295" si="111">(H296-H294)/2</f>
        <v>-28.607142857142833</v>
      </c>
      <c r="H295">
        <f t="shared" si="101"/>
        <v>641.64285714285711</v>
      </c>
      <c r="I295" s="2" t="s">
        <v>4</v>
      </c>
      <c r="J295">
        <v>14045</v>
      </c>
    </row>
    <row r="296" spans="1:10">
      <c r="A296">
        <v>523</v>
      </c>
      <c r="B296" t="s">
        <v>17</v>
      </c>
      <c r="C296" s="1">
        <v>43929</v>
      </c>
      <c r="D296">
        <v>14792</v>
      </c>
      <c r="E296">
        <v>32</v>
      </c>
      <c r="F296">
        <f t="shared" ref="F296" si="112">(D297-D295)/2</f>
        <v>701</v>
      </c>
      <c r="G296" s="4">
        <f t="shared" ref="G296" si="113">(H297-H295)/2</f>
        <v>-37.714285714285722</v>
      </c>
      <c r="H296">
        <f t="shared" si="101"/>
        <v>601.85714285714289</v>
      </c>
      <c r="I296" s="2">
        <f t="shared" ref="I296" si="114">C296</f>
        <v>43929</v>
      </c>
      <c r="J296">
        <v>14792</v>
      </c>
    </row>
    <row r="297" spans="1:10">
      <c r="A297">
        <v>524</v>
      </c>
      <c r="B297" t="s">
        <v>17</v>
      </c>
      <c r="C297" s="1">
        <v>43930</v>
      </c>
      <c r="D297">
        <v>15447</v>
      </c>
      <c r="E297">
        <v>33</v>
      </c>
      <c r="F297">
        <f t="shared" ref="F297:F298" si="115">(D298-D296)/2</f>
        <v>644.5</v>
      </c>
      <c r="G297" s="4">
        <f t="shared" ref="G297:G298" si="116">(H298-H296)/2</f>
        <v>-22.928571428571445</v>
      </c>
      <c r="H297">
        <f t="shared" si="101"/>
        <v>566.21428571428567</v>
      </c>
      <c r="I297" s="2" t="s">
        <v>4</v>
      </c>
      <c r="J297">
        <v>15447</v>
      </c>
    </row>
    <row r="298" spans="1:10">
      <c r="A298">
        <v>525</v>
      </c>
      <c r="B298" t="s">
        <v>17</v>
      </c>
      <c r="C298" s="1">
        <v>43931</v>
      </c>
      <c r="D298">
        <v>16081</v>
      </c>
      <c r="E298">
        <v>34</v>
      </c>
      <c r="F298">
        <f t="shared" si="115"/>
        <v>579.5</v>
      </c>
      <c r="G298" s="4">
        <f t="shared" si="116"/>
        <v>-4.928571428571388</v>
      </c>
      <c r="H298">
        <f t="shared" si="101"/>
        <v>556</v>
      </c>
      <c r="I298" s="2">
        <f t="shared" ref="I298" si="117">C298</f>
        <v>43931</v>
      </c>
      <c r="J298">
        <v>16081</v>
      </c>
    </row>
    <row r="299" spans="1:10">
      <c r="A299">
        <v>526</v>
      </c>
      <c r="B299" t="s">
        <v>17</v>
      </c>
      <c r="C299" s="1">
        <v>43932</v>
      </c>
      <c r="D299">
        <v>16606</v>
      </c>
      <c r="E299">
        <v>35</v>
      </c>
      <c r="F299">
        <f t="shared" ref="F299:F300" si="118">(D300-D298)/2</f>
        <v>564</v>
      </c>
      <c r="G299" s="4">
        <f t="shared" ref="G299:G300" si="119">(H300-H298)/2</f>
        <v>-15.214285714285722</v>
      </c>
      <c r="H299">
        <f t="shared" si="101"/>
        <v>556.35714285714289</v>
      </c>
      <c r="I299" s="2" t="s">
        <v>4</v>
      </c>
      <c r="J299">
        <v>16606</v>
      </c>
    </row>
    <row r="300" spans="1:10">
      <c r="A300">
        <v>527</v>
      </c>
      <c r="B300" t="s">
        <v>17</v>
      </c>
      <c r="C300" s="1">
        <v>43933</v>
      </c>
      <c r="D300">
        <v>17209</v>
      </c>
      <c r="E300">
        <v>36</v>
      </c>
      <c r="F300">
        <f t="shared" si="118"/>
        <v>575</v>
      </c>
      <c r="G300" s="4">
        <f t="shared" si="119"/>
        <v>-39.571428571428584</v>
      </c>
      <c r="H300">
        <f t="shared" si="101"/>
        <v>525.57142857142856</v>
      </c>
      <c r="I300" s="2" t="s">
        <v>4</v>
      </c>
      <c r="J300">
        <v>17209</v>
      </c>
    </row>
    <row r="301" spans="1:10">
      <c r="A301">
        <v>528</v>
      </c>
      <c r="B301" t="s">
        <v>17</v>
      </c>
      <c r="C301" s="1">
        <v>43934</v>
      </c>
      <c r="D301">
        <v>17756</v>
      </c>
      <c r="E301">
        <v>37</v>
      </c>
      <c r="F301">
        <f t="shared" ref="F301:F302" si="120">(D302-D300)/2</f>
        <v>423.5</v>
      </c>
      <c r="G301" s="4">
        <f t="shared" ref="G301:G302" si="121">(H302-H300)/2</f>
        <v>-36.357142857142861</v>
      </c>
      <c r="H301">
        <f t="shared" si="101"/>
        <v>477.21428571428572</v>
      </c>
      <c r="I301" s="2">
        <f t="shared" ref="I301" si="122">C301</f>
        <v>43934</v>
      </c>
      <c r="J301">
        <v>17756</v>
      </c>
    </row>
    <row r="302" spans="1:10">
      <c r="A302">
        <v>529</v>
      </c>
      <c r="B302" t="s">
        <v>17</v>
      </c>
      <c r="C302" s="1">
        <v>43935</v>
      </c>
      <c r="D302">
        <v>18056</v>
      </c>
      <c r="E302">
        <v>38</v>
      </c>
      <c r="F302">
        <f t="shared" si="120"/>
        <v>476</v>
      </c>
      <c r="G302" s="4">
        <f t="shared" si="121"/>
        <v>-12.821428571428584</v>
      </c>
      <c r="H302">
        <f t="shared" si="101"/>
        <v>452.85714285714283</v>
      </c>
      <c r="I302" s="2" t="s">
        <v>4</v>
      </c>
      <c r="J302">
        <v>18056</v>
      </c>
    </row>
    <row r="303" spans="1:10">
      <c r="A303">
        <v>530</v>
      </c>
      <c r="B303" t="s">
        <v>17</v>
      </c>
      <c r="C303" s="1">
        <v>43936</v>
      </c>
      <c r="D303">
        <v>18708</v>
      </c>
      <c r="E303">
        <v>39</v>
      </c>
      <c r="F303">
        <f t="shared" ref="F303:F304" si="123">(D304-D302)/2</f>
        <v>629.5</v>
      </c>
      <c r="G303" s="4">
        <f t="shared" ref="G303:G304" si="124">(H304-H302)/2</f>
        <v>-3.75</v>
      </c>
      <c r="H303">
        <f t="shared" si="101"/>
        <v>451.57142857142856</v>
      </c>
      <c r="I303" s="2" t="s">
        <v>4</v>
      </c>
      <c r="J303">
        <v>18708</v>
      </c>
    </row>
    <row r="304" spans="1:10">
      <c r="A304">
        <v>531</v>
      </c>
      <c r="B304" t="s">
        <v>17</v>
      </c>
      <c r="C304" s="1">
        <v>43937</v>
      </c>
      <c r="D304">
        <v>19315</v>
      </c>
      <c r="E304">
        <v>40</v>
      </c>
      <c r="F304">
        <f t="shared" si="123"/>
        <v>647</v>
      </c>
      <c r="G304" s="4">
        <f t="shared" si="124"/>
        <v>-16.821428571428555</v>
      </c>
      <c r="H304">
        <f t="shared" si="101"/>
        <v>445.35714285714283</v>
      </c>
      <c r="I304" s="2" t="s">
        <v>4</v>
      </c>
      <c r="J304">
        <v>19315</v>
      </c>
    </row>
    <row r="305" spans="1:12">
      <c r="A305">
        <v>532</v>
      </c>
      <c r="B305" t="s">
        <v>17</v>
      </c>
      <c r="C305" s="1">
        <v>43938</v>
      </c>
      <c r="D305">
        <v>20002</v>
      </c>
      <c r="E305">
        <v>41</v>
      </c>
      <c r="F305">
        <f t="shared" ref="F305:F308" si="125">(D306-D304)/2</f>
        <v>364</v>
      </c>
      <c r="G305" s="4">
        <f t="shared" ref="G305:G308" si="126">(H306-H304)/2</f>
        <v>-31.107142857142833</v>
      </c>
      <c r="H305">
        <f t="shared" si="101"/>
        <v>417.92857142857144</v>
      </c>
      <c r="I305" s="2">
        <f t="shared" ref="I305" si="127">C305</f>
        <v>43938</v>
      </c>
      <c r="J305">
        <v>20002</v>
      </c>
    </row>
    <row r="306" spans="1:12">
      <c r="A306">
        <v>533</v>
      </c>
      <c r="B306" t="s">
        <v>17</v>
      </c>
      <c r="C306" s="1">
        <v>43939</v>
      </c>
      <c r="D306">
        <v>20043</v>
      </c>
      <c r="E306">
        <v>42</v>
      </c>
      <c r="F306">
        <f t="shared" si="125"/>
        <v>225.5</v>
      </c>
      <c r="G306" s="4">
        <f t="shared" si="126"/>
        <v>-16.785714285714306</v>
      </c>
      <c r="H306">
        <f t="shared" si="101"/>
        <v>383.14285714285717</v>
      </c>
      <c r="I306" s="2" t="s">
        <v>4</v>
      </c>
      <c r="J306">
        <v>20043</v>
      </c>
    </row>
    <row r="307" spans="1:12">
      <c r="A307">
        <v>534</v>
      </c>
      <c r="B307" t="s">
        <v>17</v>
      </c>
      <c r="C307" s="1">
        <v>43940</v>
      </c>
      <c r="D307">
        <v>20453</v>
      </c>
      <c r="E307">
        <v>43</v>
      </c>
      <c r="F307">
        <f t="shared" si="125"/>
        <v>404.5</v>
      </c>
      <c r="G307" s="4">
        <f t="shared" si="126"/>
        <v>8.2857142857142776</v>
      </c>
      <c r="H307">
        <f t="shared" si="101"/>
        <v>384.35714285714283</v>
      </c>
      <c r="I307" s="2" t="s">
        <v>4</v>
      </c>
      <c r="J307">
        <v>20453</v>
      </c>
    </row>
    <row r="308" spans="1:12">
      <c r="A308">
        <v>535</v>
      </c>
      <c r="B308" t="s">
        <v>17</v>
      </c>
      <c r="C308" s="1">
        <v>43941</v>
      </c>
      <c r="D308">
        <v>20852</v>
      </c>
      <c r="E308">
        <v>44</v>
      </c>
      <c r="F308">
        <f t="shared" si="125"/>
        <v>414.5</v>
      </c>
      <c r="G308" s="4">
        <f t="shared" si="126"/>
        <v>0.89285714285716722</v>
      </c>
      <c r="H308">
        <f t="shared" si="101"/>
        <v>399.71428571428572</v>
      </c>
      <c r="I308" s="2" t="s">
        <v>4</v>
      </c>
      <c r="J308">
        <v>20852</v>
      </c>
    </row>
    <row r="309" spans="1:12">
      <c r="A309">
        <v>536</v>
      </c>
      <c r="B309" t="s">
        <v>17</v>
      </c>
      <c r="C309" s="1">
        <v>43942</v>
      </c>
      <c r="D309">
        <v>21282</v>
      </c>
      <c r="E309">
        <v>45</v>
      </c>
      <c r="F309">
        <f t="shared" ref="F309:F314" si="128">(D310-D308)/2</f>
        <v>432.5</v>
      </c>
      <c r="G309" s="4">
        <f t="shared" ref="G309:G314" si="129">(H310-H308)/2</f>
        <v>-13.821428571428584</v>
      </c>
      <c r="H309">
        <f t="shared" si="101"/>
        <v>386.14285714285717</v>
      </c>
      <c r="I309" s="2">
        <f t="shared" ref="I309" si="130">C309</f>
        <v>43942</v>
      </c>
      <c r="J309">
        <v>21282</v>
      </c>
    </row>
    <row r="310" spans="1:12">
      <c r="A310">
        <v>537</v>
      </c>
      <c r="B310" t="s">
        <v>17</v>
      </c>
      <c r="C310" s="1">
        <v>43943</v>
      </c>
      <c r="D310">
        <v>21717</v>
      </c>
      <c r="E310">
        <v>46</v>
      </c>
      <c r="F310">
        <f t="shared" si="128"/>
        <v>437.5</v>
      </c>
      <c r="G310" s="4">
        <f t="shared" si="129"/>
        <v>-11</v>
      </c>
      <c r="H310">
        <f t="shared" si="101"/>
        <v>372.07142857142856</v>
      </c>
      <c r="I310" s="2" t="s">
        <v>4</v>
      </c>
      <c r="J310">
        <v>21717</v>
      </c>
    </row>
    <row r="311" spans="1:12">
      <c r="A311">
        <v>538</v>
      </c>
      <c r="B311" t="s">
        <v>17</v>
      </c>
      <c r="C311" s="1">
        <v>43944</v>
      </c>
      <c r="D311">
        <v>22157</v>
      </c>
      <c r="E311">
        <v>47</v>
      </c>
      <c r="F311">
        <f t="shared" si="128"/>
        <v>403.5</v>
      </c>
      <c r="G311" s="4">
        <f t="shared" si="129"/>
        <v>-9.464285714285694</v>
      </c>
      <c r="H311">
        <f t="shared" si="101"/>
        <v>364.14285714285717</v>
      </c>
      <c r="I311" s="2" t="s">
        <v>4</v>
      </c>
      <c r="J311">
        <v>22157</v>
      </c>
    </row>
    <row r="312" spans="1:12">
      <c r="A312">
        <v>539</v>
      </c>
      <c r="B312" t="s">
        <v>17</v>
      </c>
      <c r="C312" s="1">
        <v>43945</v>
      </c>
      <c r="D312">
        <v>22524</v>
      </c>
      <c r="E312">
        <v>48</v>
      </c>
      <c r="F312">
        <f t="shared" si="128"/>
        <v>372.5</v>
      </c>
      <c r="G312" s="4">
        <f t="shared" si="129"/>
        <v>-18.183673469387827</v>
      </c>
      <c r="H312">
        <f t="shared" si="101"/>
        <v>353.14285714285717</v>
      </c>
      <c r="I312" s="2">
        <f t="shared" ref="I312" si="131">C312</f>
        <v>43945</v>
      </c>
      <c r="J312">
        <v>22524</v>
      </c>
    </row>
    <row r="313" spans="1:12">
      <c r="A313">
        <v>540</v>
      </c>
      <c r="B313" t="s">
        <v>17</v>
      </c>
      <c r="C313" s="1">
        <v>43946</v>
      </c>
      <c r="D313">
        <v>22902</v>
      </c>
      <c r="E313">
        <v>49</v>
      </c>
      <c r="F313">
        <f t="shared" si="128"/>
        <v>333</v>
      </c>
      <c r="G313" s="4">
        <f t="shared" si="129"/>
        <v>-11.679846938775626</v>
      </c>
      <c r="H313">
        <f t="shared" si="101"/>
        <v>327.77551020408151</v>
      </c>
      <c r="I313" s="2" t="s">
        <v>4</v>
      </c>
      <c r="J313">
        <v>22902</v>
      </c>
    </row>
    <row r="314" spans="1:12">
      <c r="A314">
        <v>541</v>
      </c>
      <c r="B314" t="s">
        <v>17</v>
      </c>
      <c r="C314" s="1">
        <v>43947</v>
      </c>
      <c r="D314">
        <v>23190</v>
      </c>
      <c r="E314">
        <v>50</v>
      </c>
      <c r="F314">
        <f t="shared" si="128"/>
        <v>309.5</v>
      </c>
      <c r="G314" s="4">
        <f t="shared" si="129"/>
        <v>5.8558673469387941</v>
      </c>
      <c r="H314">
        <f t="shared" si="101"/>
        <v>329.78316326530592</v>
      </c>
      <c r="I314" s="2" t="s">
        <v>4</v>
      </c>
      <c r="J314">
        <v>23190</v>
      </c>
    </row>
    <row r="315" spans="1:12">
      <c r="A315">
        <v>542</v>
      </c>
      <c r="B315" t="s">
        <v>17</v>
      </c>
      <c r="C315" s="1">
        <v>43948</v>
      </c>
      <c r="D315">
        <v>23521</v>
      </c>
      <c r="E315">
        <v>51</v>
      </c>
      <c r="F315">
        <f t="shared" ref="F315" si="132">(D316-D314)/2</f>
        <v>316</v>
      </c>
      <c r="G315" s="4">
        <f t="shared" ref="G315" si="133">(H316-H314)/2</f>
        <v>-2.4872448979591297</v>
      </c>
      <c r="H315">
        <f t="shared" si="101"/>
        <v>339.4872448979591</v>
      </c>
      <c r="I315" s="2">
        <f t="shared" ref="I315" si="134">C315</f>
        <v>43948</v>
      </c>
      <c r="J315">
        <v>23521</v>
      </c>
    </row>
    <row r="316" spans="1:12">
      <c r="A316">
        <v>543</v>
      </c>
      <c r="B316" t="s">
        <v>17</v>
      </c>
      <c r="C316" s="1">
        <v>43949</v>
      </c>
      <c r="D316">
        <v>23822</v>
      </c>
      <c r="E316">
        <v>52</v>
      </c>
      <c r="F316">
        <f t="shared" ref="F316:F319" si="135">(D317-D315)/2</f>
        <v>377</v>
      </c>
      <c r="G316" s="4">
        <f t="shared" ref="G316:G319" si="136">(H317-H315)/2</f>
        <v>-15.390306122449005</v>
      </c>
      <c r="H316">
        <f t="shared" si="101"/>
        <v>324.80867346938766</v>
      </c>
      <c r="I316" s="2"/>
      <c r="J316">
        <v>23822</v>
      </c>
    </row>
    <row r="317" spans="1:12">
      <c r="A317">
        <v>544</v>
      </c>
      <c r="B317" t="s">
        <v>17</v>
      </c>
      <c r="C317" s="1">
        <v>43950</v>
      </c>
      <c r="D317">
        <v>24275</v>
      </c>
      <c r="E317">
        <v>53</v>
      </c>
      <c r="F317">
        <f t="shared" si="135"/>
        <v>360.5</v>
      </c>
      <c r="G317" s="4">
        <f t="shared" si="136"/>
        <v>-19.179846938775484</v>
      </c>
      <c r="H317">
        <f t="shared" si="101"/>
        <v>308.70663265306109</v>
      </c>
      <c r="I317" s="2"/>
      <c r="J317">
        <v>24275</v>
      </c>
    </row>
    <row r="318" spans="1:12">
      <c r="A318">
        <v>545</v>
      </c>
      <c r="B318" t="s">
        <v>17</v>
      </c>
      <c r="C318" s="1">
        <v>43951</v>
      </c>
      <c r="D318">
        <v>24543</v>
      </c>
      <c r="E318">
        <v>54</v>
      </c>
      <c r="F318">
        <f t="shared" si="135"/>
        <v>225.92857142857065</v>
      </c>
      <c r="G318" s="4">
        <f t="shared" si="136"/>
        <v>-21.383928571428442</v>
      </c>
      <c r="H318">
        <f t="shared" si="101"/>
        <v>286.44897959183669</v>
      </c>
      <c r="I318" s="2"/>
      <c r="J318">
        <v>24543</v>
      </c>
      <c r="K318">
        <f>28-L318</f>
        <v>27</v>
      </c>
      <c r="L318">
        <v>1</v>
      </c>
    </row>
    <row r="319" spans="1:12">
      <c r="A319">
        <v>546</v>
      </c>
      <c r="B319" t="s">
        <v>17</v>
      </c>
      <c r="C319" s="1">
        <v>43952</v>
      </c>
      <c r="D319" s="9">
        <f>(J319*K319+J$345*L319)/(K319+L319)</f>
        <v>24726.857142857141</v>
      </c>
      <c r="E319">
        <v>55</v>
      </c>
      <c r="F319">
        <f t="shared" si="135"/>
        <v>386.55357142857065</v>
      </c>
      <c r="G319" s="4">
        <f t="shared" si="136"/>
        <v>-12.466836734693715</v>
      </c>
      <c r="H319">
        <f t="shared" si="101"/>
        <v>265.93877551020421</v>
      </c>
      <c r="I319" s="2">
        <f t="shared" ref="I319" si="137">C319</f>
        <v>43952</v>
      </c>
      <c r="J319">
        <v>24543</v>
      </c>
      <c r="K319">
        <f t="shared" ref="K319:K330" si="138">28-L319</f>
        <v>26</v>
      </c>
      <c r="L319">
        <v>2</v>
      </c>
    </row>
    <row r="320" spans="1:12">
      <c r="A320">
        <v>547</v>
      </c>
      <c r="B320" t="s">
        <v>17</v>
      </c>
      <c r="C320" s="1">
        <v>43953</v>
      </c>
      <c r="D320" s="9">
        <f t="shared" ref="D320:D330" si="139">(J320*K320+J$345*L320)/(K320+L320)</f>
        <v>25316.107142857141</v>
      </c>
      <c r="E320">
        <v>56</v>
      </c>
      <c r="F320">
        <f t="shared" ref="F320:F348" si="140">(D321-D319)/2</f>
        <v>400.92857142857247</v>
      </c>
      <c r="G320" s="4">
        <f t="shared" ref="G320:G348" si="141">(H321-H319)/2</f>
        <v>-17.784438775510097</v>
      </c>
      <c r="H320">
        <f t="shared" si="101"/>
        <v>261.51530612244926</v>
      </c>
      <c r="I320" s="2" t="s">
        <v>4</v>
      </c>
      <c r="J320">
        <v>25100</v>
      </c>
      <c r="K320">
        <f t="shared" si="138"/>
        <v>25</v>
      </c>
      <c r="L320">
        <v>3</v>
      </c>
    </row>
    <row r="321" spans="1:12">
      <c r="A321">
        <v>548</v>
      </c>
      <c r="B321" t="s">
        <v>17</v>
      </c>
      <c r="C321" s="1">
        <v>43954</v>
      </c>
      <c r="D321" s="9">
        <f t="shared" si="139"/>
        <v>25528.714285714286</v>
      </c>
      <c r="E321">
        <v>57</v>
      </c>
      <c r="F321">
        <f t="shared" si="140"/>
        <v>206.75</v>
      </c>
      <c r="G321" s="4">
        <f t="shared" si="141"/>
        <v>-35.1415816326532</v>
      </c>
      <c r="H321">
        <f t="shared" si="101"/>
        <v>230.36989795918402</v>
      </c>
      <c r="I321" s="2" t="s">
        <v>4</v>
      </c>
      <c r="J321">
        <v>25264</v>
      </c>
      <c r="K321">
        <f t="shared" si="138"/>
        <v>24</v>
      </c>
      <c r="L321">
        <v>4</v>
      </c>
    </row>
    <row r="322" spans="1:12">
      <c r="A322">
        <v>549</v>
      </c>
      <c r="B322" t="s">
        <v>17</v>
      </c>
      <c r="C322" s="1">
        <v>43955</v>
      </c>
      <c r="D322" s="9">
        <f t="shared" si="139"/>
        <v>25729.607142857141</v>
      </c>
      <c r="E322">
        <v>58</v>
      </c>
      <c r="F322">
        <f t="shared" si="140"/>
        <v>203.28571428571377</v>
      </c>
      <c r="G322" s="4">
        <f t="shared" si="141"/>
        <v>-27.278061224490045</v>
      </c>
      <c r="H322">
        <f t="shared" si="101"/>
        <v>191.23214285714286</v>
      </c>
      <c r="I322" s="2" t="s">
        <v>4</v>
      </c>
      <c r="J322">
        <v>25428</v>
      </c>
      <c r="K322">
        <f t="shared" si="138"/>
        <v>23</v>
      </c>
      <c r="L322">
        <v>5</v>
      </c>
    </row>
    <row r="323" spans="1:12">
      <c r="A323">
        <v>550</v>
      </c>
      <c r="B323" t="s">
        <v>17</v>
      </c>
      <c r="C323" s="1">
        <v>43956</v>
      </c>
      <c r="D323" s="9">
        <f t="shared" si="139"/>
        <v>25935.285714285714</v>
      </c>
      <c r="E323">
        <v>59</v>
      </c>
      <c r="F323">
        <f t="shared" si="140"/>
        <v>221.19642857142935</v>
      </c>
      <c r="G323" s="4">
        <f t="shared" si="141"/>
        <v>-15.243622448979551</v>
      </c>
      <c r="H323">
        <f t="shared" si="101"/>
        <v>175.81377551020393</v>
      </c>
      <c r="I323" s="2">
        <f t="shared" ref="I323:I343" si="142">C323</f>
        <v>43956</v>
      </c>
      <c r="J323">
        <v>25613</v>
      </c>
      <c r="K323">
        <f t="shared" si="138"/>
        <v>22</v>
      </c>
      <c r="L323">
        <v>6</v>
      </c>
    </row>
    <row r="324" spans="1:12">
      <c r="A324">
        <v>551</v>
      </c>
      <c r="B324" t="s">
        <v>17</v>
      </c>
      <c r="C324" s="1">
        <v>43957</v>
      </c>
      <c r="D324" s="9">
        <f t="shared" si="139"/>
        <v>26172</v>
      </c>
      <c r="E324">
        <v>60</v>
      </c>
      <c r="F324">
        <f t="shared" si="140"/>
        <v>216.92857142857247</v>
      </c>
      <c r="G324" s="4">
        <f t="shared" si="141"/>
        <v>-19.239795918367236</v>
      </c>
      <c r="H324">
        <f t="shared" si="101"/>
        <v>160.74489795918376</v>
      </c>
      <c r="I324" s="2" t="s">
        <v>4</v>
      </c>
      <c r="J324">
        <v>25857</v>
      </c>
      <c r="K324">
        <f t="shared" si="138"/>
        <v>21</v>
      </c>
      <c r="L324">
        <v>7</v>
      </c>
    </row>
    <row r="325" spans="1:12">
      <c r="A325">
        <v>552</v>
      </c>
      <c r="B325" t="s">
        <v>17</v>
      </c>
      <c r="C325" s="1">
        <v>43958</v>
      </c>
      <c r="D325" s="9">
        <f t="shared" si="139"/>
        <v>26369.142857142859</v>
      </c>
      <c r="E325">
        <v>61</v>
      </c>
      <c r="F325">
        <f t="shared" si="140"/>
        <v>194.96428571428623</v>
      </c>
      <c r="G325" s="4">
        <f t="shared" si="141"/>
        <v>-26.479931972789153</v>
      </c>
      <c r="H325">
        <f t="shared" si="101"/>
        <v>137.33418367346945</v>
      </c>
      <c r="I325" s="2" t="s">
        <v>4</v>
      </c>
      <c r="J325">
        <v>26070</v>
      </c>
      <c r="K325">
        <f t="shared" si="138"/>
        <v>20</v>
      </c>
      <c r="L325">
        <v>8</v>
      </c>
    </row>
    <row r="326" spans="1:12">
      <c r="A326">
        <v>553</v>
      </c>
      <c r="B326" t="s">
        <v>17</v>
      </c>
      <c r="C326" s="1">
        <v>43959</v>
      </c>
      <c r="D326" s="9">
        <f t="shared" si="139"/>
        <v>26561.928571428572</v>
      </c>
      <c r="E326">
        <v>62</v>
      </c>
      <c r="F326">
        <f t="shared" si="140"/>
        <v>168.53571428571377</v>
      </c>
      <c r="G326" s="4">
        <f t="shared" si="141"/>
        <v>-27.621785714285707</v>
      </c>
      <c r="H326">
        <f t="shared" si="101"/>
        <v>107.78503401360545</v>
      </c>
      <c r="I326" s="2">
        <f t="shared" si="142"/>
        <v>43959</v>
      </c>
      <c r="J326">
        <v>26299</v>
      </c>
      <c r="K326">
        <f t="shared" si="138"/>
        <v>19</v>
      </c>
      <c r="L326">
        <v>9</v>
      </c>
    </row>
    <row r="327" spans="1:12">
      <c r="A327">
        <v>554</v>
      </c>
      <c r="B327" t="s">
        <v>17</v>
      </c>
      <c r="C327" s="1">
        <v>43960</v>
      </c>
      <c r="D327" s="9">
        <f t="shared" si="139"/>
        <v>26706.214285714286</v>
      </c>
      <c r="E327">
        <v>63</v>
      </c>
      <c r="F327">
        <f t="shared" si="140"/>
        <v>126.96428571428442</v>
      </c>
      <c r="G327" s="4">
        <f t="shared" si="141"/>
        <v>-23.625301587301433</v>
      </c>
      <c r="H327">
        <f t="shared" si="101"/>
        <v>82.09061224489804</v>
      </c>
      <c r="I327" s="2" t="s">
        <v>4</v>
      </c>
      <c r="J327">
        <v>26478</v>
      </c>
      <c r="K327">
        <f t="shared" si="138"/>
        <v>18</v>
      </c>
      <c r="L327">
        <v>10</v>
      </c>
    </row>
    <row r="328" spans="1:12">
      <c r="A328">
        <v>555</v>
      </c>
      <c r="B328" t="s">
        <v>17</v>
      </c>
      <c r="C328" s="1">
        <v>43961</v>
      </c>
      <c r="D328" s="9">
        <f t="shared" si="139"/>
        <v>26815.857142857141</v>
      </c>
      <c r="E328">
        <v>64</v>
      </c>
      <c r="F328">
        <f t="shared" si="140"/>
        <v>98.821428571427532</v>
      </c>
      <c r="G328" s="4">
        <f t="shared" si="141"/>
        <v>-18.600343915343725</v>
      </c>
      <c r="H328">
        <f t="shared" si="101"/>
        <v>60.534430839002589</v>
      </c>
      <c r="I328" s="2" t="s">
        <v>4</v>
      </c>
      <c r="J328">
        <v>26621</v>
      </c>
      <c r="K328">
        <f t="shared" si="138"/>
        <v>17</v>
      </c>
      <c r="L328">
        <v>11</v>
      </c>
    </row>
    <row r="329" spans="1:12">
      <c r="A329">
        <v>556</v>
      </c>
      <c r="B329" t="s">
        <v>17</v>
      </c>
      <c r="C329" s="1">
        <v>43962</v>
      </c>
      <c r="D329" s="9">
        <f t="shared" si="139"/>
        <v>26903.857142857141</v>
      </c>
      <c r="E329">
        <v>65</v>
      </c>
      <c r="F329">
        <f t="shared" si="140"/>
        <v>97.803571428572468</v>
      </c>
      <c r="G329" s="4">
        <f t="shared" si="141"/>
        <v>-13.807745729402868</v>
      </c>
      <c r="H329">
        <f t="shared" si="101"/>
        <v>44.88992441421059</v>
      </c>
      <c r="I329" s="2" t="s">
        <v>4</v>
      </c>
      <c r="J329">
        <v>26744</v>
      </c>
      <c r="K329">
        <f t="shared" si="138"/>
        <v>16</v>
      </c>
      <c r="L329">
        <v>12</v>
      </c>
    </row>
    <row r="330" spans="1:12">
      <c r="A330">
        <v>557</v>
      </c>
      <c r="B330" t="s">
        <v>17</v>
      </c>
      <c r="C330" s="1">
        <v>43963</v>
      </c>
      <c r="D330" s="9">
        <f t="shared" si="139"/>
        <v>27011.464285714286</v>
      </c>
      <c r="E330">
        <v>66</v>
      </c>
      <c r="F330">
        <f t="shared" si="140"/>
        <v>57.321428571429351</v>
      </c>
      <c r="G330" s="4">
        <f t="shared" si="141"/>
        <v>-12.160614074074278</v>
      </c>
      <c r="H330">
        <f t="shared" si="101"/>
        <v>32.918939380196854</v>
      </c>
      <c r="I330" s="2">
        <f t="shared" si="142"/>
        <v>43963</v>
      </c>
      <c r="J330">
        <v>26920</v>
      </c>
      <c r="K330">
        <f t="shared" si="138"/>
        <v>15</v>
      </c>
      <c r="L330">
        <v>13</v>
      </c>
    </row>
    <row r="331" spans="1:12">
      <c r="A331">
        <v>558</v>
      </c>
      <c r="B331" t="s">
        <v>17</v>
      </c>
      <c r="C331" s="1">
        <v>43964</v>
      </c>
      <c r="D331" s="9">
        <f>($D330*K331+D$345*L331)/(K331+L331)</f>
        <v>27018.5</v>
      </c>
      <c r="E331">
        <v>67</v>
      </c>
      <c r="F331">
        <f t="shared" si="140"/>
        <v>10.084523809524399</v>
      </c>
      <c r="G331" s="4">
        <f t="shared" si="141"/>
        <v>-9.7321238871254518</v>
      </c>
      <c r="H331">
        <f t="shared" si="101"/>
        <v>20.568696266062034</v>
      </c>
      <c r="I331" s="2" t="s">
        <v>4</v>
      </c>
      <c r="J331">
        <v>27104</v>
      </c>
      <c r="K331">
        <v>14</v>
      </c>
      <c r="L331">
        <f>15-K331</f>
        <v>1</v>
      </c>
    </row>
    <row r="332" spans="1:12">
      <c r="A332">
        <v>559</v>
      </c>
      <c r="B332" t="s">
        <v>17</v>
      </c>
      <c r="C332" s="1">
        <v>43965</v>
      </c>
      <c r="D332" s="9">
        <f t="shared" ref="D332:D344" si="143">($D331*K332+D$345*L332)/(K332+L332)</f>
        <v>27031.633333333335</v>
      </c>
      <c r="E332">
        <v>68</v>
      </c>
      <c r="F332">
        <f t="shared" si="140"/>
        <v>15.103333333334376</v>
      </c>
      <c r="G332" s="4">
        <f t="shared" si="141"/>
        <v>-3.966977426858258</v>
      </c>
      <c r="H332">
        <f t="shared" si="101"/>
        <v>13.45469160594595</v>
      </c>
      <c r="I332" s="2" t="s">
        <v>4</v>
      </c>
      <c r="J332">
        <v>27321</v>
      </c>
      <c r="K332">
        <v>13</v>
      </c>
      <c r="L332">
        <f t="shared" ref="L332:L345" si="144">15-K332</f>
        <v>2</v>
      </c>
    </row>
    <row r="333" spans="1:12">
      <c r="A333">
        <v>560</v>
      </c>
      <c r="B333" t="s">
        <v>17</v>
      </c>
      <c r="C333" s="1">
        <v>43966</v>
      </c>
      <c r="D333" s="9">
        <f t="shared" si="143"/>
        <v>27048.706666666669</v>
      </c>
      <c r="E333">
        <v>69</v>
      </c>
      <c r="F333">
        <f t="shared" si="140"/>
        <v>17.642444444445573</v>
      </c>
      <c r="G333" s="4">
        <f t="shared" si="141"/>
        <v>-1.3344585498280139</v>
      </c>
      <c r="H333">
        <f t="shared" si="101"/>
        <v>12.634741412345518</v>
      </c>
      <c r="I333" s="2">
        <f t="shared" si="142"/>
        <v>43966</v>
      </c>
      <c r="J333">
        <v>27459</v>
      </c>
      <c r="K333">
        <v>12</v>
      </c>
      <c r="L333">
        <f t="shared" si="144"/>
        <v>3</v>
      </c>
    </row>
    <row r="334" spans="1:12">
      <c r="A334">
        <v>561</v>
      </c>
      <c r="B334" t="s">
        <v>17</v>
      </c>
      <c r="C334" s="1">
        <v>43967</v>
      </c>
      <c r="D334" s="9">
        <f t="shared" si="143"/>
        <v>27066.918222222226</v>
      </c>
      <c r="E334">
        <v>70</v>
      </c>
      <c r="F334">
        <f t="shared" si="140"/>
        <v>17.45274074074041</v>
      </c>
      <c r="G334" s="4">
        <f t="shared" si="141"/>
        <v>-2.1197619648993555</v>
      </c>
      <c r="H334">
        <f t="shared" si="101"/>
        <v>10.785774506289922</v>
      </c>
      <c r="I334" s="2" t="s">
        <v>4</v>
      </c>
      <c r="J334">
        <v>27563</v>
      </c>
      <c r="K334">
        <v>11</v>
      </c>
      <c r="L334">
        <f t="shared" si="144"/>
        <v>4</v>
      </c>
    </row>
    <row r="335" spans="1:12">
      <c r="A335">
        <v>562</v>
      </c>
      <c r="B335" t="s">
        <v>17</v>
      </c>
      <c r="C335" s="1">
        <v>43968</v>
      </c>
      <c r="D335" s="9">
        <f t="shared" si="143"/>
        <v>27083.61214814815</v>
      </c>
      <c r="E335">
        <v>71</v>
      </c>
      <c r="F335">
        <f t="shared" si="140"/>
        <v>15.024533333331419</v>
      </c>
      <c r="G335" s="4">
        <f t="shared" si="141"/>
        <v>-2.4194266432640301</v>
      </c>
      <c r="H335">
        <f t="shared" ref="H335:H344" si="145">(F334+F335+F336+F337+F338+F339+F340)/7</f>
        <v>8.3952174825468067</v>
      </c>
      <c r="I335" s="2" t="s">
        <v>4</v>
      </c>
      <c r="J335">
        <v>27563</v>
      </c>
      <c r="K335">
        <v>10</v>
      </c>
      <c r="L335">
        <f t="shared" si="144"/>
        <v>5</v>
      </c>
    </row>
    <row r="336" spans="1:12">
      <c r="A336">
        <v>563</v>
      </c>
      <c r="B336" t="s">
        <v>17</v>
      </c>
      <c r="C336" s="1">
        <v>43969</v>
      </c>
      <c r="D336" s="9">
        <f t="shared" si="143"/>
        <v>27096.967288888889</v>
      </c>
      <c r="E336">
        <v>72</v>
      </c>
      <c r="F336">
        <f t="shared" si="140"/>
        <v>11.351869629628709</v>
      </c>
      <c r="G336" s="4">
        <f t="shared" si="141"/>
        <v>-2.2911665931520218</v>
      </c>
      <c r="H336">
        <f t="shared" si="145"/>
        <v>5.9469212197618617</v>
      </c>
      <c r="I336" s="2" t="s">
        <v>4</v>
      </c>
      <c r="J336">
        <v>27709</v>
      </c>
      <c r="K336">
        <v>9</v>
      </c>
      <c r="L336">
        <f t="shared" si="144"/>
        <v>6</v>
      </c>
    </row>
    <row r="337" spans="1:12">
      <c r="A337">
        <v>564</v>
      </c>
      <c r="B337" t="s">
        <v>17</v>
      </c>
      <c r="C337" s="1">
        <v>43970</v>
      </c>
      <c r="D337" s="9">
        <f t="shared" si="143"/>
        <v>27106.315887407407</v>
      </c>
      <c r="E337">
        <v>73</v>
      </c>
      <c r="F337">
        <f t="shared" si="140"/>
        <v>7.5233959506167594</v>
      </c>
      <c r="G337" s="4">
        <f t="shared" si="141"/>
        <v>-1.876611282941667</v>
      </c>
      <c r="H337">
        <f t="shared" si="145"/>
        <v>3.8128842962427631</v>
      </c>
      <c r="I337" s="2">
        <f t="shared" si="142"/>
        <v>43970</v>
      </c>
      <c r="J337">
        <v>27778</v>
      </c>
      <c r="K337">
        <v>8</v>
      </c>
      <c r="L337">
        <f t="shared" si="144"/>
        <v>7</v>
      </c>
    </row>
    <row r="338" spans="1:12">
      <c r="A338">
        <v>565</v>
      </c>
      <c r="B338" t="s">
        <v>17</v>
      </c>
      <c r="C338" s="1">
        <v>43971</v>
      </c>
      <c r="D338" s="9">
        <f t="shared" si="143"/>
        <v>27112.014080790123</v>
      </c>
      <c r="E338">
        <v>74</v>
      </c>
      <c r="F338">
        <f t="shared" si="140"/>
        <v>4.3448724543213757</v>
      </c>
      <c r="G338" s="4">
        <f t="shared" si="141"/>
        <v>-1.3468094108666264</v>
      </c>
      <c r="H338">
        <f t="shared" si="145"/>
        <v>2.1936986538785277</v>
      </c>
      <c r="I338" s="2" t="s">
        <v>4</v>
      </c>
      <c r="J338">
        <v>27888</v>
      </c>
      <c r="K338">
        <v>7</v>
      </c>
      <c r="L338">
        <f t="shared" si="144"/>
        <v>8</v>
      </c>
    </row>
    <row r="339" spans="1:12">
      <c r="A339">
        <v>566</v>
      </c>
      <c r="B339" t="s">
        <v>17</v>
      </c>
      <c r="C339" s="1">
        <v>43972</v>
      </c>
      <c r="D339" s="9">
        <f t="shared" si="143"/>
        <v>27115.00563231605</v>
      </c>
      <c r="E339">
        <v>75</v>
      </c>
      <c r="F339">
        <f t="shared" si="140"/>
        <v>2.160564990945204</v>
      </c>
      <c r="G339" s="4">
        <f t="shared" si="141"/>
        <v>-0.77612479501684506</v>
      </c>
      <c r="H339">
        <f t="shared" si="145"/>
        <v>1.1192654745095101</v>
      </c>
      <c r="I339" s="2" t="s">
        <v>4</v>
      </c>
      <c r="J339">
        <v>27940</v>
      </c>
      <c r="K339">
        <v>6</v>
      </c>
      <c r="L339">
        <f t="shared" si="144"/>
        <v>9</v>
      </c>
    </row>
    <row r="340" spans="1:12">
      <c r="A340">
        <v>567</v>
      </c>
      <c r="B340" t="s">
        <v>17</v>
      </c>
      <c r="C340" s="1">
        <v>43973</v>
      </c>
      <c r="D340" s="9">
        <f t="shared" si="143"/>
        <v>27116.335210772013</v>
      </c>
      <c r="E340">
        <v>76</v>
      </c>
      <c r="F340">
        <f t="shared" si="140"/>
        <v>0.90854527824376419</v>
      </c>
      <c r="G340" s="4">
        <f t="shared" si="141"/>
        <v>-0.25037713325699373</v>
      </c>
      <c r="H340">
        <f t="shared" si="145"/>
        <v>0.64144906384483746</v>
      </c>
      <c r="I340" s="2">
        <f t="shared" si="142"/>
        <v>43973</v>
      </c>
      <c r="J340">
        <v>28628</v>
      </c>
      <c r="K340">
        <v>5</v>
      </c>
      <c r="L340">
        <f t="shared" si="144"/>
        <v>10</v>
      </c>
    </row>
    <row r="341" spans="1:12">
      <c r="A341">
        <v>568</v>
      </c>
      <c r="B341" t="s">
        <v>17</v>
      </c>
      <c r="C341" s="1">
        <v>43974</v>
      </c>
      <c r="D341" s="9">
        <f t="shared" si="143"/>
        <v>27116.822722872537</v>
      </c>
      <c r="E341">
        <v>77</v>
      </c>
      <c r="F341">
        <f t="shared" si="140"/>
        <v>0.31466690124580055</v>
      </c>
      <c r="G341" s="4">
        <f t="shared" si="141"/>
        <v>0.13792069505793081</v>
      </c>
      <c r="H341">
        <f t="shared" si="145"/>
        <v>0.61851120799552262</v>
      </c>
      <c r="I341" s="2" t="s">
        <v>4</v>
      </c>
      <c r="J341">
        <v>28678</v>
      </c>
      <c r="K341">
        <v>4</v>
      </c>
      <c r="L341">
        <f t="shared" si="144"/>
        <v>11</v>
      </c>
    </row>
    <row r="342" spans="1:12">
      <c r="A342">
        <v>569</v>
      </c>
      <c r="B342" t="s">
        <v>17</v>
      </c>
      <c r="C342" s="1">
        <v>43975</v>
      </c>
      <c r="D342" s="9">
        <f t="shared" si="143"/>
        <v>27116.964544574505</v>
      </c>
      <c r="E342">
        <v>78</v>
      </c>
      <c r="F342">
        <f t="shared" si="140"/>
        <v>8.627486869772838E-2</v>
      </c>
      <c r="G342" s="4">
        <f t="shared" si="141"/>
        <v>0.34119913003645963</v>
      </c>
      <c r="H342">
        <f t="shared" si="145"/>
        <v>0.91729045396069908</v>
      </c>
      <c r="I342" s="2" t="s">
        <v>4</v>
      </c>
      <c r="J342">
        <v>28752</v>
      </c>
      <c r="K342">
        <v>3</v>
      </c>
      <c r="L342">
        <f t="shared" si="144"/>
        <v>12</v>
      </c>
    </row>
    <row r="343" spans="1:12">
      <c r="A343">
        <v>570</v>
      </c>
      <c r="B343" t="s">
        <v>17</v>
      </c>
      <c r="C343" s="1">
        <v>43976</v>
      </c>
      <c r="D343" s="9">
        <f t="shared" si="143"/>
        <v>27116.995272609933</v>
      </c>
      <c r="E343">
        <v>79</v>
      </c>
      <c r="F343">
        <f>(D344-D342)/2</f>
        <v>1.7570133079061634E-2</v>
      </c>
      <c r="G343" s="4">
        <f t="shared" si="141"/>
        <v>0.32850415928974791</v>
      </c>
      <c r="H343">
        <f t="shared" si="145"/>
        <v>1.3009094680684419</v>
      </c>
      <c r="I343" s="2">
        <f t="shared" si="142"/>
        <v>43976</v>
      </c>
      <c r="J343">
        <v>26834</v>
      </c>
      <c r="K343">
        <v>2</v>
      </c>
      <c r="L343">
        <f t="shared" si="144"/>
        <v>13</v>
      </c>
    </row>
    <row r="344" spans="1:12">
      <c r="A344">
        <v>571</v>
      </c>
      <c r="B344" t="s">
        <v>17</v>
      </c>
      <c r="C344" s="1">
        <v>43977</v>
      </c>
      <c r="D344" s="9">
        <f t="shared" si="143"/>
        <v>27116.999684840663</v>
      </c>
      <c r="E344">
        <v>80</v>
      </c>
      <c r="F344">
        <f>(D345-D343)/2</f>
        <v>2.363695033636759E-3</v>
      </c>
      <c r="G344" s="4">
        <f t="shared" si="141"/>
        <v>0.26642203885763771</v>
      </c>
      <c r="H344">
        <f t="shared" si="145"/>
        <v>1.5742987725401949</v>
      </c>
      <c r="I344" s="2" t="s">
        <v>4</v>
      </c>
      <c r="J344">
        <v>27117</v>
      </c>
      <c r="K344">
        <v>1</v>
      </c>
      <c r="L344">
        <f t="shared" si="144"/>
        <v>14</v>
      </c>
    </row>
    <row r="345" spans="1:12">
      <c r="A345">
        <v>572</v>
      </c>
      <c r="B345" t="s">
        <v>17</v>
      </c>
      <c r="C345" s="1">
        <v>43978</v>
      </c>
      <c r="D345" s="9">
        <f t="shared" ref="D345" si="146">(J345*K345+J$345*L345)/(K345+L345)</f>
        <v>27117</v>
      </c>
      <c r="E345">
        <v>81</v>
      </c>
      <c r="F345">
        <f>(D346-D344)/2</f>
        <v>1.0001575796686666</v>
      </c>
      <c r="G345" s="4">
        <f t="shared" si="141"/>
        <v>0.31286637169676912</v>
      </c>
      <c r="H345">
        <f>(F344+F345+F346+F347+F348+F349)/6</f>
        <v>1.8337535457837173</v>
      </c>
      <c r="I345" s="2" t="s">
        <v>4</v>
      </c>
      <c r="J345">
        <v>27117</v>
      </c>
      <c r="K345">
        <v>0</v>
      </c>
      <c r="L345">
        <f t="shared" si="144"/>
        <v>15</v>
      </c>
    </row>
    <row r="346" spans="1:12">
      <c r="A346">
        <v>573</v>
      </c>
      <c r="B346" t="s">
        <v>17</v>
      </c>
      <c r="C346" s="1">
        <v>43979</v>
      </c>
      <c r="D346">
        <v>27119</v>
      </c>
      <c r="E346">
        <v>82</v>
      </c>
      <c r="F346">
        <f>(D347-D345)/2</f>
        <v>2</v>
      </c>
      <c r="G346" s="4">
        <f t="shared" si="141"/>
        <v>0.33312322710814135</v>
      </c>
      <c r="H346">
        <f>(F345+F346+F347+F348+F349)/5</f>
        <v>2.2000315159337331</v>
      </c>
      <c r="I346" s="2" t="s">
        <v>4</v>
      </c>
      <c r="J346">
        <v>27119</v>
      </c>
    </row>
    <row r="347" spans="1:12">
      <c r="A347">
        <v>574</v>
      </c>
      <c r="B347" t="s">
        <v>17</v>
      </c>
      <c r="C347" s="1">
        <v>43980</v>
      </c>
      <c r="D347">
        <v>27121</v>
      </c>
      <c r="E347">
        <v>83</v>
      </c>
      <c r="F347">
        <f t="shared" si="140"/>
        <v>3</v>
      </c>
      <c r="G347" s="4">
        <f t="shared" si="141"/>
        <v>0.23331757536646669</v>
      </c>
      <c r="H347">
        <f>(F346+F347+F348+F349)/4</f>
        <v>2.5</v>
      </c>
      <c r="I347" s="2" t="s">
        <v>4</v>
      </c>
      <c r="J347">
        <v>27121</v>
      </c>
    </row>
    <row r="348" spans="1:12">
      <c r="A348">
        <v>575</v>
      </c>
      <c r="B348" t="s">
        <v>17</v>
      </c>
      <c r="C348" s="1">
        <v>43981</v>
      </c>
      <c r="D348">
        <v>27125</v>
      </c>
      <c r="E348">
        <v>84</v>
      </c>
      <c r="F348">
        <f t="shared" si="140"/>
        <v>3</v>
      </c>
      <c r="G348" s="4">
        <f t="shared" si="141"/>
        <v>0</v>
      </c>
      <c r="H348">
        <f>(F347+F348+F349)/3</f>
        <v>2.6666666666666665</v>
      </c>
      <c r="I348" s="2" t="s">
        <v>4</v>
      </c>
      <c r="J348">
        <v>27125</v>
      </c>
    </row>
    <row r="349" spans="1:12">
      <c r="A349">
        <v>576</v>
      </c>
      <c r="B349" t="s">
        <v>17</v>
      </c>
      <c r="C349" s="1">
        <v>43982</v>
      </c>
      <c r="D349">
        <v>27127</v>
      </c>
      <c r="E349">
        <v>85</v>
      </c>
      <c r="F349">
        <f t="shared" ref="F349" si="147">(D349-D348)</f>
        <v>2</v>
      </c>
      <c r="G349" s="4">
        <f t="shared" ref="G349" si="148">(H349-H348)</f>
        <v>-0.16666666666666652</v>
      </c>
      <c r="H349">
        <f>(F348+F349)/2</f>
        <v>2.5</v>
      </c>
      <c r="I349" s="2">
        <f t="shared" ref="I349" si="149">C349</f>
        <v>43982</v>
      </c>
      <c r="J349">
        <v>27127</v>
      </c>
    </row>
    <row r="350" spans="1:12">
      <c r="C350" s="1"/>
      <c r="G350" s="4"/>
      <c r="H350" s="4"/>
      <c r="I350" s="2"/>
    </row>
    <row r="351" spans="1:12">
      <c r="C351" s="1"/>
      <c r="G351" s="4"/>
      <c r="H351" s="4"/>
      <c r="I351" s="2"/>
    </row>
    <row r="352" spans="1:12">
      <c r="C352" s="1"/>
      <c r="G352" s="4"/>
      <c r="H352" s="4"/>
      <c r="I352" s="2"/>
    </row>
    <row r="353" spans="2:9">
      <c r="C353" s="1"/>
      <c r="G353" s="4"/>
      <c r="H353" s="4"/>
      <c r="I353" s="2"/>
    </row>
    <row r="354" spans="2:9">
      <c r="C354" s="1"/>
      <c r="G354" s="4"/>
      <c r="H354" s="4"/>
      <c r="I354" s="2"/>
    </row>
    <row r="355" spans="2:9">
      <c r="C355" s="1"/>
      <c r="G355" s="4"/>
      <c r="H355" s="4"/>
      <c r="I355" s="2"/>
    </row>
    <row r="356" spans="2:9">
      <c r="C356" s="1"/>
      <c r="G356" s="4"/>
      <c r="H356" s="4"/>
      <c r="I356" s="2"/>
    </row>
    <row r="357" spans="2:9">
      <c r="B357" t="s">
        <v>0</v>
      </c>
      <c r="C357" t="s">
        <v>1</v>
      </c>
      <c r="D357">
        <v>7</v>
      </c>
      <c r="E357" t="s">
        <v>2</v>
      </c>
      <c r="F357" t="s">
        <v>5</v>
      </c>
      <c r="G357" t="s">
        <v>7</v>
      </c>
      <c r="H357" t="s">
        <v>6</v>
      </c>
      <c r="I357" t="s">
        <v>8</v>
      </c>
    </row>
    <row r="358" spans="2:9">
      <c r="B358" t="s">
        <v>18</v>
      </c>
      <c r="C358" s="1">
        <v>43904</v>
      </c>
      <c r="D358">
        <v>9</v>
      </c>
      <c r="E358">
        <v>0</v>
      </c>
    </row>
    <row r="359" spans="2:9">
      <c r="B359" t="s">
        <v>18</v>
      </c>
      <c r="C359" s="1">
        <v>43905</v>
      </c>
      <c r="D359">
        <v>11</v>
      </c>
      <c r="E359">
        <v>0</v>
      </c>
      <c r="F359">
        <f>(D360-D358)/2</f>
        <v>4</v>
      </c>
      <c r="G359" s="4"/>
      <c r="H359">
        <f>(F359+F360)/2</f>
        <v>5.25</v>
      </c>
    </row>
    <row r="360" spans="2:9">
      <c r="B360" t="s">
        <v>18</v>
      </c>
      <c r="C360" s="1">
        <v>43906</v>
      </c>
      <c r="D360">
        <v>17</v>
      </c>
      <c r="E360">
        <v>1</v>
      </c>
      <c r="F360">
        <f t="shared" ref="F360:F377" si="150">(D361-D359)/2</f>
        <v>6.5</v>
      </c>
      <c r="G360" s="4">
        <f>(H361-H359)/2</f>
        <v>2.5625</v>
      </c>
      <c r="H360">
        <f t="shared" ref="H360" si="151">(F359+F360+F361)/3</f>
        <v>5.333333333333333</v>
      </c>
    </row>
    <row r="361" spans="2:9">
      <c r="B361" t="s">
        <v>18</v>
      </c>
      <c r="C361" s="1">
        <v>43907</v>
      </c>
      <c r="D361">
        <v>24</v>
      </c>
      <c r="E361">
        <v>2</v>
      </c>
      <c r="F361">
        <f t="shared" si="150"/>
        <v>5.5</v>
      </c>
      <c r="G361" s="4">
        <f t="shared" ref="G361:G377" si="152">(H362-H360)/2</f>
        <v>4.1833333333333336</v>
      </c>
      <c r="H361">
        <f>(F360+F361+F362+F363)/4</f>
        <v>10.375</v>
      </c>
    </row>
    <row r="362" spans="2:9">
      <c r="B362" t="s">
        <v>18</v>
      </c>
      <c r="C362" s="1">
        <v>43908</v>
      </c>
      <c r="D362">
        <v>28</v>
      </c>
      <c r="E362">
        <v>3</v>
      </c>
      <c r="F362">
        <f t="shared" si="150"/>
        <v>10</v>
      </c>
      <c r="G362" s="4">
        <f t="shared" si="152"/>
        <v>4.3125</v>
      </c>
      <c r="H362">
        <f>(F361+F362+F363+F364+F365)/5</f>
        <v>13.7</v>
      </c>
    </row>
    <row r="363" spans="2:9">
      <c r="B363" t="s">
        <v>18</v>
      </c>
      <c r="C363" s="1">
        <v>43909</v>
      </c>
      <c r="D363">
        <v>44</v>
      </c>
      <c r="E363">
        <v>4</v>
      </c>
      <c r="F363">
        <f t="shared" si="150"/>
        <v>19.5</v>
      </c>
      <c r="G363" s="4">
        <f t="shared" si="152"/>
        <v>7.4714285714285715</v>
      </c>
      <c r="H363">
        <f>(F362+F363+F364+F365+F366+F367)/6</f>
        <v>19</v>
      </c>
    </row>
    <row r="364" spans="2:9">
      <c r="B364" t="s">
        <v>18</v>
      </c>
      <c r="C364" s="1">
        <v>43910</v>
      </c>
      <c r="D364">
        <v>67</v>
      </c>
      <c r="E364">
        <v>5</v>
      </c>
      <c r="F364">
        <f t="shared" si="150"/>
        <v>20</v>
      </c>
      <c r="G364" s="4">
        <f t="shared" si="152"/>
        <v>8.2857142857142847</v>
      </c>
      <c r="H364">
        <f>(F363+F364+F365+F366+F367+F368+F369)/7</f>
        <v>28.642857142857142</v>
      </c>
    </row>
    <row r="365" spans="2:9">
      <c r="B365" t="s">
        <v>18</v>
      </c>
      <c r="C365" s="1">
        <v>43911</v>
      </c>
      <c r="D365">
        <v>84</v>
      </c>
      <c r="E365">
        <v>6</v>
      </c>
      <c r="F365">
        <f t="shared" si="150"/>
        <v>13.5</v>
      </c>
      <c r="G365" s="4">
        <f t="shared" si="152"/>
        <v>7.9642857142857135</v>
      </c>
      <c r="H365">
        <f t="shared" ref="H365:H428" si="153">(F364+F365+F366+F367+F368+F369+F370)/7</f>
        <v>35.571428571428569</v>
      </c>
    </row>
    <row r="366" spans="2:9">
      <c r="B366" t="s">
        <v>18</v>
      </c>
      <c r="C366" s="1">
        <v>43912</v>
      </c>
      <c r="D366">
        <v>94</v>
      </c>
      <c r="E366">
        <v>7</v>
      </c>
      <c r="F366">
        <f t="shared" si="150"/>
        <v>19.5</v>
      </c>
      <c r="G366" s="4">
        <f t="shared" si="152"/>
        <v>10.357142857142858</v>
      </c>
      <c r="H366">
        <f t="shared" si="153"/>
        <v>44.571428571428569</v>
      </c>
    </row>
    <row r="367" spans="2:9">
      <c r="B367" t="s">
        <v>18</v>
      </c>
      <c r="C367" s="1">
        <v>43913</v>
      </c>
      <c r="D367">
        <v>123</v>
      </c>
      <c r="E367">
        <v>8</v>
      </c>
      <c r="F367">
        <f t="shared" si="150"/>
        <v>31.5</v>
      </c>
      <c r="G367" s="4">
        <f t="shared" si="152"/>
        <v>12.035714285714285</v>
      </c>
      <c r="H367">
        <f t="shared" si="153"/>
        <v>56.285714285714285</v>
      </c>
    </row>
    <row r="368" spans="2:9">
      <c r="B368" t="s">
        <v>18</v>
      </c>
      <c r="C368" s="1">
        <v>43914</v>
      </c>
      <c r="D368">
        <v>157</v>
      </c>
      <c r="E368">
        <v>9</v>
      </c>
      <c r="F368">
        <f t="shared" si="150"/>
        <v>41.5</v>
      </c>
      <c r="G368" s="4">
        <f t="shared" si="152"/>
        <v>12.571428571428573</v>
      </c>
      <c r="H368">
        <f t="shared" si="153"/>
        <v>68.642857142857139</v>
      </c>
    </row>
    <row r="369" spans="2:9">
      <c r="B369" t="s">
        <v>18</v>
      </c>
      <c r="C369" s="1">
        <v>43915</v>
      </c>
      <c r="D369">
        <v>206</v>
      </c>
      <c r="E369">
        <v>10</v>
      </c>
      <c r="F369">
        <f t="shared" si="150"/>
        <v>55</v>
      </c>
      <c r="G369" s="4">
        <f t="shared" si="152"/>
        <v>13.25</v>
      </c>
      <c r="H369">
        <f t="shared" si="153"/>
        <v>81.428571428571431</v>
      </c>
    </row>
    <row r="370" spans="2:9">
      <c r="B370" t="s">
        <v>18</v>
      </c>
      <c r="C370" s="1">
        <v>43916</v>
      </c>
      <c r="D370">
        <v>267</v>
      </c>
      <c r="E370">
        <v>11</v>
      </c>
      <c r="F370">
        <f t="shared" si="150"/>
        <v>68</v>
      </c>
      <c r="G370" s="4">
        <f t="shared" si="152"/>
        <v>14.785714285714285</v>
      </c>
      <c r="H370">
        <f t="shared" si="153"/>
        <v>95.142857142857139</v>
      </c>
    </row>
    <row r="371" spans="2:9">
      <c r="B371" t="s">
        <v>18</v>
      </c>
      <c r="C371" s="1">
        <v>43917</v>
      </c>
      <c r="D371">
        <v>342</v>
      </c>
      <c r="E371">
        <v>12</v>
      </c>
      <c r="F371">
        <f t="shared" si="150"/>
        <v>83</v>
      </c>
      <c r="G371" s="4">
        <f t="shared" si="152"/>
        <v>15.75</v>
      </c>
      <c r="H371">
        <f t="shared" si="153"/>
        <v>111</v>
      </c>
    </row>
    <row r="372" spans="2:9">
      <c r="B372" t="s">
        <v>18</v>
      </c>
      <c r="C372" s="1">
        <v>43918</v>
      </c>
      <c r="D372">
        <v>433</v>
      </c>
      <c r="E372">
        <v>13</v>
      </c>
      <c r="F372">
        <f t="shared" si="150"/>
        <v>95.5</v>
      </c>
      <c r="G372" s="4">
        <f t="shared" si="152"/>
        <v>13.928571428571431</v>
      </c>
      <c r="H372">
        <f t="shared" si="153"/>
        <v>126.64285714285714</v>
      </c>
    </row>
    <row r="373" spans="2:9">
      <c r="B373" t="s">
        <v>18</v>
      </c>
      <c r="C373" s="1">
        <v>43919</v>
      </c>
      <c r="D373">
        <v>533</v>
      </c>
      <c r="E373">
        <v>14</v>
      </c>
      <c r="F373">
        <f t="shared" si="150"/>
        <v>106</v>
      </c>
      <c r="G373" s="4">
        <f t="shared" si="152"/>
        <v>10.321428571428569</v>
      </c>
      <c r="H373">
        <f t="shared" si="153"/>
        <v>138.85714285714286</v>
      </c>
    </row>
    <row r="374" spans="2:9">
      <c r="B374" t="s">
        <v>18</v>
      </c>
      <c r="C374" s="1">
        <v>43920</v>
      </c>
      <c r="D374">
        <v>645</v>
      </c>
      <c r="E374">
        <v>16</v>
      </c>
      <c r="F374">
        <f t="shared" si="150"/>
        <v>121</v>
      </c>
      <c r="G374" s="4">
        <f t="shared" si="152"/>
        <v>9.7142857142857082</v>
      </c>
      <c r="H374">
        <f t="shared" si="153"/>
        <v>147.28571428571428</v>
      </c>
      <c r="I374" s="2">
        <f t="shared" ref="I374:I379" si="154">C374</f>
        <v>43920</v>
      </c>
    </row>
    <row r="375" spans="2:9">
      <c r="B375" t="s">
        <v>18</v>
      </c>
      <c r="C375" s="1">
        <v>43921</v>
      </c>
      <c r="D375">
        <v>775</v>
      </c>
      <c r="E375">
        <v>17</v>
      </c>
      <c r="F375">
        <f t="shared" si="150"/>
        <v>137.5</v>
      </c>
      <c r="G375" s="4">
        <f t="shared" si="152"/>
        <v>12.285714285714292</v>
      </c>
      <c r="H375">
        <f t="shared" si="153"/>
        <v>158.28571428571428</v>
      </c>
    </row>
    <row r="376" spans="2:9">
      <c r="B376" t="s">
        <v>18</v>
      </c>
      <c r="C376" s="1">
        <v>43922</v>
      </c>
      <c r="D376">
        <v>920</v>
      </c>
      <c r="E376">
        <v>18</v>
      </c>
      <c r="F376">
        <f t="shared" si="150"/>
        <v>166</v>
      </c>
      <c r="G376" s="4">
        <f t="shared" si="152"/>
        <v>16.214285714285722</v>
      </c>
      <c r="H376">
        <f t="shared" si="153"/>
        <v>171.85714285714286</v>
      </c>
    </row>
    <row r="377" spans="2:9">
      <c r="B377" t="s">
        <v>18</v>
      </c>
      <c r="C377" s="1">
        <v>43923</v>
      </c>
      <c r="D377">
        <v>1107</v>
      </c>
      <c r="E377">
        <v>19</v>
      </c>
      <c r="F377">
        <f t="shared" si="150"/>
        <v>177.5</v>
      </c>
      <c r="G377" s="4">
        <f t="shared" si="152"/>
        <v>18.678571428571431</v>
      </c>
      <c r="H377">
        <f t="shared" si="153"/>
        <v>190.71428571428572</v>
      </c>
    </row>
    <row r="378" spans="2:9">
      <c r="B378" t="s">
        <v>18</v>
      </c>
      <c r="C378" s="1">
        <v>43924</v>
      </c>
      <c r="D378">
        <v>1275</v>
      </c>
      <c r="E378">
        <v>20</v>
      </c>
      <c r="F378">
        <f t="shared" ref="F378:F379" si="155">(D379-D377)/2</f>
        <v>168.5</v>
      </c>
      <c r="G378" s="4">
        <f t="shared" ref="G378:G379" si="156">(H379-H377)/2</f>
        <v>11.5</v>
      </c>
      <c r="H378">
        <f t="shared" si="153"/>
        <v>209.21428571428572</v>
      </c>
      <c r="I378" s="2" t="s">
        <v>4</v>
      </c>
    </row>
    <row r="379" spans="2:9">
      <c r="B379" t="s">
        <v>18</v>
      </c>
      <c r="C379" s="1">
        <v>43925</v>
      </c>
      <c r="D379">
        <v>1444</v>
      </c>
      <c r="E379">
        <v>21</v>
      </c>
      <c r="F379">
        <f t="shared" si="155"/>
        <v>154.5</v>
      </c>
      <c r="G379" s="4">
        <f t="shared" si="156"/>
        <v>-5.1785714285714306</v>
      </c>
      <c r="H379">
        <f t="shared" si="153"/>
        <v>213.71428571428572</v>
      </c>
      <c r="I379" s="2">
        <f t="shared" si="154"/>
        <v>43925</v>
      </c>
    </row>
    <row r="380" spans="2:9">
      <c r="B380" t="s">
        <v>18</v>
      </c>
      <c r="C380" s="1">
        <v>43926</v>
      </c>
      <c r="D380">
        <v>1584</v>
      </c>
      <c r="E380">
        <v>22</v>
      </c>
      <c r="F380">
        <f t="shared" ref="F380" si="157">(D381-D379)/2</f>
        <v>183</v>
      </c>
      <c r="G380" s="4">
        <f t="shared" ref="G380" si="158">(H381-H379)/2</f>
        <v>-9.3571428571428612</v>
      </c>
      <c r="H380">
        <f t="shared" si="153"/>
        <v>198.85714285714286</v>
      </c>
      <c r="I380" s="2" t="s">
        <v>4</v>
      </c>
    </row>
    <row r="381" spans="2:9">
      <c r="B381" t="s">
        <v>18</v>
      </c>
      <c r="C381" s="1">
        <v>43927</v>
      </c>
      <c r="D381">
        <v>1810</v>
      </c>
      <c r="E381">
        <v>23</v>
      </c>
      <c r="F381">
        <f t="shared" ref="F381" si="159">(D382-D380)/2</f>
        <v>216</v>
      </c>
      <c r="G381" s="4">
        <f t="shared" ref="G381" si="160">(H382-H380)/2</f>
        <v>1.3571428571428612</v>
      </c>
      <c r="H381">
        <f t="shared" si="153"/>
        <v>195</v>
      </c>
      <c r="I381" s="2" t="s">
        <v>4</v>
      </c>
    </row>
    <row r="382" spans="2:9">
      <c r="B382" t="s">
        <v>18</v>
      </c>
      <c r="C382" s="1">
        <v>43928</v>
      </c>
      <c r="D382">
        <v>2016</v>
      </c>
      <c r="E382">
        <v>24</v>
      </c>
      <c r="F382">
        <f t="shared" ref="F382" si="161">(D383-D381)/2</f>
        <v>269.5</v>
      </c>
      <c r="G382" s="4">
        <f t="shared" ref="G382" si="162">(H383-H381)/2</f>
        <v>-2.4285714285714306</v>
      </c>
      <c r="H382">
        <f t="shared" si="153"/>
        <v>201.57142857142858</v>
      </c>
      <c r="I382" s="2" t="s">
        <v>4</v>
      </c>
    </row>
    <row r="383" spans="2:9">
      <c r="B383" t="s">
        <v>18</v>
      </c>
      <c r="C383" s="1">
        <v>43929</v>
      </c>
      <c r="D383">
        <v>2349</v>
      </c>
      <c r="E383">
        <v>25</v>
      </c>
      <c r="F383">
        <f t="shared" ref="F383" si="163">(D384-D382)/2</f>
        <v>295.5</v>
      </c>
      <c r="G383" s="4">
        <f t="shared" ref="G383" si="164">(H384-H382)/2</f>
        <v>-3.1785714285714306</v>
      </c>
      <c r="H383">
        <f t="shared" si="153"/>
        <v>190.14285714285714</v>
      </c>
      <c r="I383" s="2" t="s">
        <v>4</v>
      </c>
    </row>
    <row r="384" spans="2:9">
      <c r="B384" t="s">
        <v>18</v>
      </c>
      <c r="C384" s="1">
        <v>43930</v>
      </c>
      <c r="D384">
        <v>2607</v>
      </c>
      <c r="E384">
        <v>26</v>
      </c>
      <c r="F384">
        <f t="shared" ref="F384:F385" si="165">(D385-D383)/2</f>
        <v>209</v>
      </c>
      <c r="G384" s="4">
        <f t="shared" ref="G384:G385" si="166">(H385-H383)/2</f>
        <v>8.5</v>
      </c>
      <c r="H384">
        <f t="shared" si="153"/>
        <v>195.21428571428572</v>
      </c>
      <c r="I384" s="2" t="s">
        <v>4</v>
      </c>
    </row>
    <row r="385" spans="2:9">
      <c r="B385" t="s">
        <v>18</v>
      </c>
      <c r="C385" s="1">
        <v>43931</v>
      </c>
      <c r="D385">
        <v>2767</v>
      </c>
      <c r="E385">
        <v>27</v>
      </c>
      <c r="F385">
        <f t="shared" si="165"/>
        <v>64.5</v>
      </c>
      <c r="G385" s="4">
        <f t="shared" si="166"/>
        <v>10.607142857142847</v>
      </c>
      <c r="H385">
        <f t="shared" si="153"/>
        <v>207.14285714285714</v>
      </c>
      <c r="I385" s="2" t="s">
        <v>4</v>
      </c>
    </row>
    <row r="386" spans="2:9">
      <c r="B386" t="s">
        <v>18</v>
      </c>
      <c r="C386" s="1">
        <v>43932</v>
      </c>
      <c r="D386">
        <v>2736</v>
      </c>
      <c r="E386">
        <v>28</v>
      </c>
      <c r="F386">
        <f t="shared" ref="F386:F387" si="167">(D387-D385)/2</f>
        <v>127.5</v>
      </c>
      <c r="G386" s="4">
        <f t="shared" ref="G386:G387" si="168">(H387-H385)/2</f>
        <v>14.571428571428569</v>
      </c>
      <c r="H386">
        <f t="shared" si="153"/>
        <v>216.42857142857142</v>
      </c>
      <c r="I386" s="2" t="s">
        <v>4</v>
      </c>
    </row>
    <row r="387" spans="2:9">
      <c r="B387" t="s">
        <v>18</v>
      </c>
      <c r="C387" s="1">
        <v>43933</v>
      </c>
      <c r="D387">
        <v>3022</v>
      </c>
      <c r="E387">
        <v>29</v>
      </c>
      <c r="F387">
        <f t="shared" si="167"/>
        <v>229</v>
      </c>
      <c r="G387" s="4">
        <f t="shared" si="168"/>
        <v>9.1785714285714306</v>
      </c>
      <c r="H387">
        <f t="shared" si="153"/>
        <v>236.28571428571428</v>
      </c>
      <c r="I387" s="2" t="s">
        <v>4</v>
      </c>
    </row>
    <row r="388" spans="2:9">
      <c r="B388" t="s">
        <v>18</v>
      </c>
      <c r="C388" s="1">
        <v>43934</v>
      </c>
      <c r="D388">
        <v>3194</v>
      </c>
      <c r="E388">
        <v>30</v>
      </c>
      <c r="F388">
        <f t="shared" ref="F388:F389" si="169">(D389-D387)/2</f>
        <v>136</v>
      </c>
      <c r="G388" s="4">
        <f t="shared" ref="G388:G389" si="170">(H389-H387)/2</f>
        <v>-2.7142857142857082</v>
      </c>
      <c r="H388">
        <f t="shared" si="153"/>
        <v>234.78571428571428</v>
      </c>
      <c r="I388" s="2" t="s">
        <v>4</v>
      </c>
    </row>
    <row r="389" spans="2:9">
      <c r="B389" t="s">
        <v>18</v>
      </c>
      <c r="C389" s="1">
        <v>43935</v>
      </c>
      <c r="D389">
        <v>3294</v>
      </c>
      <c r="E389">
        <v>31</v>
      </c>
      <c r="F389">
        <f t="shared" si="169"/>
        <v>305</v>
      </c>
      <c r="G389" s="4">
        <f t="shared" si="170"/>
        <v>4.2857142857142918</v>
      </c>
      <c r="H389">
        <f t="shared" si="153"/>
        <v>230.85714285714286</v>
      </c>
      <c r="I389" s="2">
        <f t="shared" ref="I389" si="171">C389</f>
        <v>43935</v>
      </c>
    </row>
    <row r="390" spans="2:9">
      <c r="B390" t="s">
        <v>18</v>
      </c>
      <c r="C390" s="1">
        <v>43936</v>
      </c>
      <c r="D390">
        <v>3804</v>
      </c>
      <c r="E390">
        <v>32</v>
      </c>
      <c r="F390">
        <f t="shared" ref="F390:F391" si="172">(D391-D389)/2</f>
        <v>379</v>
      </c>
      <c r="G390" s="4">
        <f t="shared" ref="G390:G391" si="173">(H391-H389)/2</f>
        <v>-0.6428571428571388</v>
      </c>
      <c r="H390">
        <f t="shared" si="153"/>
        <v>243.35714285714286</v>
      </c>
      <c r="I390" s="2" t="s">
        <v>4</v>
      </c>
    </row>
    <row r="391" spans="2:9">
      <c r="B391" t="s">
        <v>18</v>
      </c>
      <c r="C391" s="1">
        <v>43937</v>
      </c>
      <c r="D391">
        <v>4052</v>
      </c>
      <c r="E391">
        <v>33</v>
      </c>
      <c r="F391">
        <f t="shared" si="172"/>
        <v>274</v>
      </c>
      <c r="G391" s="4">
        <f t="shared" si="173"/>
        <v>-14.607142857142861</v>
      </c>
      <c r="H391">
        <f t="shared" si="153"/>
        <v>229.57142857142858</v>
      </c>
      <c r="I391" s="2" t="s">
        <v>4</v>
      </c>
    </row>
    <row r="392" spans="2:9">
      <c r="B392" t="s">
        <v>18</v>
      </c>
      <c r="C392" s="1">
        <v>43938</v>
      </c>
      <c r="D392">
        <v>4352</v>
      </c>
      <c r="E392">
        <v>34</v>
      </c>
      <c r="F392">
        <f t="shared" ref="F392:F395" si="174">(D393-D391)/2</f>
        <v>203.5</v>
      </c>
      <c r="G392" s="4">
        <f t="shared" ref="G392:G395" si="175">(H393-H391)/2</f>
        <v>-10.107142857142861</v>
      </c>
      <c r="H392">
        <f t="shared" si="153"/>
        <v>214.14285714285714</v>
      </c>
      <c r="I392" s="2" t="s">
        <v>4</v>
      </c>
    </row>
    <row r="393" spans="2:9">
      <c r="B393" t="s">
        <v>18</v>
      </c>
      <c r="C393" s="1">
        <v>43939</v>
      </c>
      <c r="D393">
        <v>4459</v>
      </c>
      <c r="E393">
        <v>35</v>
      </c>
      <c r="F393">
        <f t="shared" si="174"/>
        <v>117</v>
      </c>
      <c r="G393" s="4">
        <f t="shared" si="175"/>
        <v>-6.1428571428571388</v>
      </c>
      <c r="H393">
        <f t="shared" si="153"/>
        <v>209.35714285714286</v>
      </c>
      <c r="I393" s="2">
        <f t="shared" ref="I393" si="176">C393</f>
        <v>43939</v>
      </c>
    </row>
    <row r="394" spans="2:9">
      <c r="B394" t="s">
        <v>18</v>
      </c>
      <c r="C394" s="1">
        <v>43940</v>
      </c>
      <c r="D394">
        <v>4586</v>
      </c>
      <c r="E394">
        <v>36</v>
      </c>
      <c r="F394">
        <f t="shared" si="174"/>
        <v>201.5</v>
      </c>
      <c r="G394" s="4">
        <f t="shared" si="175"/>
        <v>-4.3928571428571388</v>
      </c>
      <c r="H394">
        <f t="shared" si="153"/>
        <v>201.85714285714286</v>
      </c>
      <c r="I394" s="2" t="s">
        <v>4</v>
      </c>
    </row>
    <row r="395" spans="2:9">
      <c r="B395" t="s">
        <v>18</v>
      </c>
      <c r="C395" s="1">
        <v>43941</v>
      </c>
      <c r="D395">
        <v>4862</v>
      </c>
      <c r="E395">
        <v>37</v>
      </c>
      <c r="F395">
        <f t="shared" si="174"/>
        <v>223.5</v>
      </c>
      <c r="G395" s="4">
        <f t="shared" si="175"/>
        <v>-6.1428571428571388</v>
      </c>
      <c r="H395">
        <f t="shared" si="153"/>
        <v>200.57142857142858</v>
      </c>
      <c r="I395" s="2" t="s">
        <v>4</v>
      </c>
    </row>
    <row r="396" spans="2:9">
      <c r="B396" t="s">
        <v>18</v>
      </c>
      <c r="C396" s="1">
        <v>43942</v>
      </c>
      <c r="D396">
        <v>5033</v>
      </c>
      <c r="E396">
        <v>38</v>
      </c>
      <c r="F396">
        <f t="shared" ref="F396:F402" si="177">(D397-D395)/2</f>
        <v>208.5</v>
      </c>
      <c r="G396" s="4">
        <f t="shared" ref="G396:G402" si="178">(H397-H395)/2</f>
        <v>-9.392857142857153</v>
      </c>
      <c r="H396">
        <f t="shared" si="153"/>
        <v>189.57142857142858</v>
      </c>
      <c r="I396" s="2">
        <f t="shared" ref="I396" si="179">C396</f>
        <v>43942</v>
      </c>
    </row>
    <row r="397" spans="2:9">
      <c r="B397" t="s">
        <v>18</v>
      </c>
      <c r="C397" s="1">
        <v>43943</v>
      </c>
      <c r="D397">
        <v>5279</v>
      </c>
      <c r="E397">
        <v>39</v>
      </c>
      <c r="F397">
        <f t="shared" si="177"/>
        <v>271</v>
      </c>
      <c r="G397" s="4">
        <f t="shared" si="178"/>
        <v>-6.6071428571428612</v>
      </c>
      <c r="H397">
        <f t="shared" si="153"/>
        <v>181.78571428571428</v>
      </c>
      <c r="I397" s="2" t="s">
        <v>4</v>
      </c>
    </row>
    <row r="398" spans="2:9">
      <c r="B398" t="s">
        <v>18</v>
      </c>
      <c r="C398" s="1">
        <v>43944</v>
      </c>
      <c r="D398">
        <v>5575</v>
      </c>
      <c r="E398">
        <v>40</v>
      </c>
      <c r="F398">
        <f t="shared" si="177"/>
        <v>240.5</v>
      </c>
      <c r="G398" s="4">
        <f t="shared" si="178"/>
        <v>-11.035714285714278</v>
      </c>
      <c r="H398">
        <f t="shared" si="153"/>
        <v>176.35714285714286</v>
      </c>
      <c r="I398" s="2">
        <f t="shared" ref="I398" si="180">C398</f>
        <v>43944</v>
      </c>
    </row>
    <row r="399" spans="2:9">
      <c r="B399" t="s">
        <v>18</v>
      </c>
      <c r="C399" s="1">
        <v>43945</v>
      </c>
      <c r="D399">
        <v>5760</v>
      </c>
      <c r="E399">
        <v>41</v>
      </c>
      <c r="F399">
        <f t="shared" si="177"/>
        <v>151</v>
      </c>
      <c r="G399" s="4">
        <f t="shared" si="178"/>
        <v>-15.892857142857139</v>
      </c>
      <c r="H399">
        <f t="shared" si="153"/>
        <v>159.71428571428572</v>
      </c>
      <c r="I399" s="2">
        <f t="shared" ref="I399" si="181">C399</f>
        <v>43945</v>
      </c>
    </row>
    <row r="400" spans="2:9">
      <c r="B400" t="s">
        <v>18</v>
      </c>
      <c r="C400" s="1">
        <v>43946</v>
      </c>
      <c r="D400">
        <v>5877</v>
      </c>
      <c r="E400">
        <v>42</v>
      </c>
      <c r="F400">
        <f t="shared" si="177"/>
        <v>108</v>
      </c>
      <c r="G400" s="4">
        <f t="shared" si="178"/>
        <v>-11.607142857142861</v>
      </c>
      <c r="H400">
        <f t="shared" si="153"/>
        <v>144.57142857142858</v>
      </c>
      <c r="I400" s="2" t="s">
        <v>4</v>
      </c>
    </row>
    <row r="401" spans="2:9">
      <c r="B401" t="s">
        <v>18</v>
      </c>
      <c r="C401" s="1">
        <v>43947</v>
      </c>
      <c r="D401">
        <v>5976</v>
      </c>
      <c r="E401">
        <v>43</v>
      </c>
      <c r="F401">
        <f t="shared" si="177"/>
        <v>124.5</v>
      </c>
      <c r="G401" s="4">
        <f t="shared" si="178"/>
        <v>-7.1071428571428612</v>
      </c>
      <c r="H401">
        <f t="shared" si="153"/>
        <v>136.5</v>
      </c>
      <c r="I401" s="2" t="s">
        <v>4</v>
      </c>
    </row>
    <row r="402" spans="2:9">
      <c r="B402" t="s">
        <v>18</v>
      </c>
      <c r="C402" s="1">
        <v>43948</v>
      </c>
      <c r="D402">
        <v>6126</v>
      </c>
      <c r="E402">
        <v>44</v>
      </c>
      <c r="F402">
        <f t="shared" si="177"/>
        <v>169</v>
      </c>
      <c r="G402" s="4">
        <f t="shared" si="178"/>
        <v>-5.5</v>
      </c>
      <c r="H402">
        <f t="shared" si="153"/>
        <v>130.35714285714286</v>
      </c>
      <c r="I402" s="2">
        <f t="shared" ref="I402" si="182">C402</f>
        <v>43948</v>
      </c>
    </row>
    <row r="403" spans="2:9">
      <c r="B403" t="s">
        <v>18</v>
      </c>
      <c r="C403" s="1">
        <v>43949</v>
      </c>
      <c r="D403">
        <v>6314</v>
      </c>
      <c r="E403">
        <v>45</v>
      </c>
      <c r="F403">
        <f t="shared" ref="F403:F406" si="183">(D404-D402)/2</f>
        <v>170.5</v>
      </c>
      <c r="G403" s="4">
        <f t="shared" ref="G403:G406" si="184">(H404-H402)/2</f>
        <v>-9.9642857142857153</v>
      </c>
      <c r="H403">
        <f t="shared" si="153"/>
        <v>125.5</v>
      </c>
      <c r="I403" s="2" t="s">
        <v>4</v>
      </c>
    </row>
    <row r="404" spans="2:9">
      <c r="B404" t="s">
        <v>18</v>
      </c>
      <c r="C404" s="1">
        <v>43950</v>
      </c>
      <c r="D404">
        <v>6467</v>
      </c>
      <c r="E404">
        <v>46</v>
      </c>
      <c r="F404">
        <f t="shared" si="183"/>
        <v>154.5</v>
      </c>
      <c r="G404" s="4">
        <f t="shared" si="184"/>
        <v>-9.6428571428571459</v>
      </c>
      <c r="H404">
        <f t="shared" si="153"/>
        <v>110.42857142857143</v>
      </c>
      <c r="I404" s="2"/>
    </row>
    <row r="405" spans="2:9">
      <c r="B405" t="s">
        <v>18</v>
      </c>
      <c r="C405" s="1">
        <v>43951</v>
      </c>
      <c r="D405">
        <v>6623</v>
      </c>
      <c r="E405">
        <v>47</v>
      </c>
      <c r="F405">
        <f t="shared" si="183"/>
        <v>134.5</v>
      </c>
      <c r="G405" s="4">
        <f t="shared" si="184"/>
        <v>1.1071428571428541</v>
      </c>
      <c r="H405">
        <f t="shared" si="153"/>
        <v>106.21428571428571</v>
      </c>
      <c r="I405" s="2"/>
    </row>
    <row r="406" spans="2:9">
      <c r="B406" t="s">
        <v>18</v>
      </c>
      <c r="C406" s="1">
        <v>43952</v>
      </c>
      <c r="D406">
        <v>6736</v>
      </c>
      <c r="E406">
        <v>48</v>
      </c>
      <c r="F406">
        <f t="shared" si="183"/>
        <v>94.5</v>
      </c>
      <c r="G406" s="4">
        <f t="shared" si="184"/>
        <v>2</v>
      </c>
      <c r="H406">
        <f t="shared" si="153"/>
        <v>112.64285714285714</v>
      </c>
      <c r="I406" s="2">
        <f t="shared" ref="I406" si="185">C406</f>
        <v>43952</v>
      </c>
    </row>
    <row r="407" spans="2:9">
      <c r="B407" t="s">
        <v>18</v>
      </c>
      <c r="C407" s="1">
        <v>43953</v>
      </c>
      <c r="D407">
        <v>6812</v>
      </c>
      <c r="E407">
        <v>49</v>
      </c>
      <c r="F407">
        <f t="shared" ref="F407:F435" si="186">(D408-D406)/2</f>
        <v>65</v>
      </c>
      <c r="G407" s="4">
        <f t="shared" ref="G407:G435" si="187">(H408-H406)/2</f>
        <v>-2.3571428571428541</v>
      </c>
      <c r="H407">
        <f t="shared" si="153"/>
        <v>110.21428571428571</v>
      </c>
      <c r="I407" s="2" t="s">
        <v>4</v>
      </c>
    </row>
    <row r="408" spans="2:9">
      <c r="B408" t="s">
        <v>18</v>
      </c>
      <c r="C408" s="1">
        <v>43954</v>
      </c>
      <c r="D408">
        <v>6866</v>
      </c>
      <c r="E408">
        <v>50</v>
      </c>
      <c r="F408">
        <f t="shared" si="186"/>
        <v>90.5</v>
      </c>
      <c r="G408" s="4">
        <f t="shared" si="187"/>
        <v>-3.6785714285714235</v>
      </c>
      <c r="H408">
        <f t="shared" si="153"/>
        <v>107.92857142857143</v>
      </c>
      <c r="I408" s="2" t="s">
        <v>4</v>
      </c>
    </row>
    <row r="409" spans="2:9">
      <c r="B409" t="s">
        <v>18</v>
      </c>
      <c r="C409" s="1">
        <v>43955</v>
      </c>
      <c r="D409">
        <v>6993</v>
      </c>
      <c r="E409">
        <v>51</v>
      </c>
      <c r="F409">
        <f t="shared" si="186"/>
        <v>63.5</v>
      </c>
      <c r="G409" s="4">
        <f t="shared" si="187"/>
        <v>-5</v>
      </c>
      <c r="H409">
        <f t="shared" si="153"/>
        <v>102.85714285714286</v>
      </c>
      <c r="I409" s="2" t="s">
        <v>4</v>
      </c>
    </row>
    <row r="410" spans="2:9">
      <c r="B410" t="s">
        <v>18</v>
      </c>
      <c r="C410" s="1">
        <v>43956</v>
      </c>
      <c r="D410">
        <v>6993</v>
      </c>
      <c r="E410">
        <v>52</v>
      </c>
      <c r="F410">
        <f t="shared" si="186"/>
        <v>141</v>
      </c>
      <c r="G410" s="4">
        <f t="shared" si="187"/>
        <v>-0.9642857142857153</v>
      </c>
      <c r="H410">
        <f t="shared" si="153"/>
        <v>97.928571428571431</v>
      </c>
      <c r="I410" s="2">
        <f t="shared" ref="I410:I430" si="188">C410</f>
        <v>43956</v>
      </c>
    </row>
    <row r="411" spans="2:9">
      <c r="B411" t="s">
        <v>18</v>
      </c>
      <c r="C411" s="1">
        <v>43957</v>
      </c>
      <c r="D411">
        <v>7275</v>
      </c>
      <c r="E411">
        <v>53</v>
      </c>
      <c r="F411">
        <f t="shared" si="186"/>
        <v>199.5</v>
      </c>
      <c r="G411" s="4">
        <f t="shared" si="187"/>
        <v>-1.4285714285714306</v>
      </c>
      <c r="H411">
        <f t="shared" si="153"/>
        <v>100.92857142857143</v>
      </c>
      <c r="I411" s="2" t="s">
        <v>4</v>
      </c>
    </row>
    <row r="412" spans="2:9">
      <c r="B412" t="s">
        <v>18</v>
      </c>
      <c r="C412" s="1">
        <v>43958</v>
      </c>
      <c r="D412">
        <v>7392</v>
      </c>
      <c r="E412">
        <v>54</v>
      </c>
      <c r="F412">
        <f t="shared" si="186"/>
        <v>117.5</v>
      </c>
      <c r="G412" s="4">
        <f t="shared" si="187"/>
        <v>-11.964285714285715</v>
      </c>
      <c r="H412">
        <f t="shared" si="153"/>
        <v>95.071428571428569</v>
      </c>
      <c r="I412" s="2" t="s">
        <v>4</v>
      </c>
    </row>
    <row r="413" spans="2:9">
      <c r="B413" t="s">
        <v>18</v>
      </c>
      <c r="C413" s="1">
        <v>43959</v>
      </c>
      <c r="D413">
        <v>7510</v>
      </c>
      <c r="E413">
        <v>55</v>
      </c>
      <c r="F413">
        <f t="shared" si="186"/>
        <v>78.5</v>
      </c>
      <c r="G413" s="4">
        <f t="shared" si="187"/>
        <v>-16.142857142857142</v>
      </c>
      <c r="H413">
        <f t="shared" si="153"/>
        <v>77</v>
      </c>
      <c r="I413" s="2">
        <f t="shared" si="188"/>
        <v>43959</v>
      </c>
    </row>
    <row r="414" spans="2:9">
      <c r="B414" t="s">
        <v>18</v>
      </c>
      <c r="C414" s="1">
        <v>43960</v>
      </c>
      <c r="D414">
        <v>7549</v>
      </c>
      <c r="E414">
        <v>56</v>
      </c>
      <c r="F414">
        <f t="shared" si="186"/>
        <v>29.5</v>
      </c>
      <c r="G414" s="4">
        <f t="shared" si="187"/>
        <v>-10.785714285714285</v>
      </c>
      <c r="H414">
        <f t="shared" si="153"/>
        <v>62.785714285714285</v>
      </c>
      <c r="I414" s="2" t="s">
        <v>4</v>
      </c>
    </row>
    <row r="415" spans="2:9">
      <c r="B415" t="s">
        <v>18</v>
      </c>
      <c r="C415" s="1">
        <v>43961</v>
      </c>
      <c r="D415">
        <v>7569</v>
      </c>
      <c r="E415">
        <v>57</v>
      </c>
      <c r="F415">
        <f t="shared" si="186"/>
        <v>56</v>
      </c>
      <c r="G415" s="4">
        <f t="shared" si="187"/>
        <v>-3.4642857142857153</v>
      </c>
      <c r="H415">
        <f t="shared" si="153"/>
        <v>55.428571428571431</v>
      </c>
      <c r="I415" s="2" t="s">
        <v>4</v>
      </c>
    </row>
    <row r="416" spans="2:9">
      <c r="B416" t="s">
        <v>18</v>
      </c>
      <c r="C416" s="1">
        <v>43962</v>
      </c>
      <c r="D416">
        <v>7661</v>
      </c>
      <c r="E416">
        <v>58</v>
      </c>
      <c r="F416">
        <f t="shared" si="186"/>
        <v>84.5</v>
      </c>
      <c r="G416" s="4">
        <f t="shared" si="187"/>
        <v>-1.4642857142857153</v>
      </c>
      <c r="H416">
        <f t="shared" si="153"/>
        <v>55.857142857142854</v>
      </c>
      <c r="I416" s="2" t="s">
        <v>4</v>
      </c>
    </row>
    <row r="417" spans="2:9">
      <c r="B417" t="s">
        <v>18</v>
      </c>
      <c r="C417" s="1">
        <v>43963</v>
      </c>
      <c r="D417">
        <v>7738</v>
      </c>
      <c r="E417">
        <v>59</v>
      </c>
      <c r="F417">
        <f t="shared" si="186"/>
        <v>100</v>
      </c>
      <c r="G417" s="4">
        <f t="shared" si="187"/>
        <v>-3.4642857142857117</v>
      </c>
      <c r="H417">
        <f t="shared" si="153"/>
        <v>52.5</v>
      </c>
      <c r="I417" s="2">
        <f t="shared" si="188"/>
        <v>43963</v>
      </c>
    </row>
    <row r="418" spans="2:9">
      <c r="B418" t="s">
        <v>18</v>
      </c>
      <c r="C418" s="1">
        <v>43964</v>
      </c>
      <c r="D418">
        <v>7861</v>
      </c>
      <c r="E418">
        <v>60</v>
      </c>
      <c r="F418">
        <f t="shared" si="186"/>
        <v>73</v>
      </c>
      <c r="G418" s="4">
        <f t="shared" si="187"/>
        <v>-3.8928571428571423</v>
      </c>
      <c r="H418">
        <f t="shared" si="153"/>
        <v>48.928571428571431</v>
      </c>
      <c r="I418" s="2" t="s">
        <v>4</v>
      </c>
    </row>
    <row r="419" spans="2:9">
      <c r="B419" t="s">
        <v>18</v>
      </c>
      <c r="C419" s="1">
        <v>43965</v>
      </c>
      <c r="D419">
        <v>7884</v>
      </c>
      <c r="E419">
        <v>61</v>
      </c>
      <c r="F419">
        <f t="shared" si="186"/>
        <v>18</v>
      </c>
      <c r="G419" s="4">
        <f t="shared" si="187"/>
        <v>-2.9642857142857153</v>
      </c>
      <c r="H419">
        <f t="shared" si="153"/>
        <v>44.714285714285715</v>
      </c>
      <c r="I419" s="2" t="s">
        <v>4</v>
      </c>
    </row>
    <row r="420" spans="2:9">
      <c r="B420" t="s">
        <v>18</v>
      </c>
      <c r="C420" s="1">
        <v>43966</v>
      </c>
      <c r="D420">
        <v>7897</v>
      </c>
      <c r="E420">
        <v>62</v>
      </c>
      <c r="F420">
        <f t="shared" si="186"/>
        <v>27</v>
      </c>
      <c r="G420" s="4">
        <f t="shared" si="187"/>
        <v>0.85714285714285765</v>
      </c>
      <c r="H420">
        <f t="shared" si="153"/>
        <v>43</v>
      </c>
      <c r="I420" s="2">
        <f t="shared" si="188"/>
        <v>43966</v>
      </c>
    </row>
    <row r="421" spans="2:9">
      <c r="B421" t="s">
        <v>18</v>
      </c>
      <c r="C421" s="1">
        <v>43967</v>
      </c>
      <c r="D421">
        <v>7938</v>
      </c>
      <c r="E421">
        <v>63</v>
      </c>
      <c r="F421">
        <f t="shared" si="186"/>
        <v>32.5</v>
      </c>
      <c r="G421" s="4">
        <f t="shared" si="187"/>
        <v>1.8571428571428577</v>
      </c>
      <c r="H421">
        <f t="shared" si="153"/>
        <v>46.428571428571431</v>
      </c>
      <c r="I421" s="2" t="s">
        <v>4</v>
      </c>
    </row>
    <row r="422" spans="2:9">
      <c r="B422" t="s">
        <v>18</v>
      </c>
      <c r="C422" s="1">
        <v>43968</v>
      </c>
      <c r="D422">
        <v>7962</v>
      </c>
      <c r="E422">
        <v>64</v>
      </c>
      <c r="F422">
        <f t="shared" si="186"/>
        <v>32.5</v>
      </c>
      <c r="G422" s="4">
        <f t="shared" si="187"/>
        <v>-0.2142857142857153</v>
      </c>
      <c r="H422">
        <f t="shared" si="153"/>
        <v>46.714285714285715</v>
      </c>
      <c r="I422" s="2" t="s">
        <v>4</v>
      </c>
    </row>
    <row r="423" spans="2:9">
      <c r="B423" t="s">
        <v>18</v>
      </c>
      <c r="C423" s="1">
        <v>43969</v>
      </c>
      <c r="D423">
        <v>8003</v>
      </c>
      <c r="E423">
        <v>65</v>
      </c>
      <c r="F423">
        <f t="shared" si="186"/>
        <v>59.5</v>
      </c>
      <c r="G423" s="4">
        <f t="shared" si="187"/>
        <v>-0.9642857142857153</v>
      </c>
      <c r="H423">
        <f t="shared" si="153"/>
        <v>46</v>
      </c>
      <c r="I423" s="2" t="s">
        <v>4</v>
      </c>
    </row>
    <row r="424" spans="2:9">
      <c r="B424" t="s">
        <v>18</v>
      </c>
      <c r="C424" s="1">
        <v>43970</v>
      </c>
      <c r="D424">
        <v>8081</v>
      </c>
      <c r="E424">
        <v>66</v>
      </c>
      <c r="F424">
        <f t="shared" si="186"/>
        <v>70.5</v>
      </c>
      <c r="G424" s="4">
        <f t="shared" si="187"/>
        <v>-1.678571428571427</v>
      </c>
      <c r="H424">
        <f t="shared" si="153"/>
        <v>44.785714285714285</v>
      </c>
      <c r="I424" s="2">
        <f t="shared" si="188"/>
        <v>43970</v>
      </c>
    </row>
    <row r="425" spans="2:9">
      <c r="B425" t="s">
        <v>18</v>
      </c>
      <c r="C425" s="1">
        <v>43971</v>
      </c>
      <c r="D425">
        <v>8144</v>
      </c>
      <c r="E425">
        <v>67</v>
      </c>
      <c r="F425">
        <f t="shared" si="186"/>
        <v>61</v>
      </c>
      <c r="G425" s="4">
        <f t="shared" si="187"/>
        <v>-1.8571428571428577</v>
      </c>
      <c r="H425">
        <f t="shared" si="153"/>
        <v>42.642857142857146</v>
      </c>
      <c r="I425" s="2" t="s">
        <v>4</v>
      </c>
    </row>
    <row r="426" spans="2:9">
      <c r="B426" t="s">
        <v>18</v>
      </c>
      <c r="C426" s="1">
        <v>43972</v>
      </c>
      <c r="D426">
        <v>8203</v>
      </c>
      <c r="E426">
        <v>68</v>
      </c>
      <c r="F426">
        <f t="shared" si="186"/>
        <v>42</v>
      </c>
      <c r="G426" s="4">
        <f t="shared" si="187"/>
        <v>-1.6428571428571459</v>
      </c>
      <c r="H426">
        <f t="shared" si="153"/>
        <v>41.071428571428569</v>
      </c>
      <c r="I426" s="2" t="s">
        <v>4</v>
      </c>
    </row>
    <row r="427" spans="2:9">
      <c r="B427" t="s">
        <v>18</v>
      </c>
      <c r="C427" s="1">
        <v>43973</v>
      </c>
      <c r="D427">
        <v>8228</v>
      </c>
      <c r="E427">
        <v>69</v>
      </c>
      <c r="F427">
        <f t="shared" si="186"/>
        <v>29</v>
      </c>
      <c r="G427" s="4">
        <f t="shared" si="187"/>
        <v>-1.1428571428571423</v>
      </c>
      <c r="H427">
        <f t="shared" si="153"/>
        <v>39.357142857142854</v>
      </c>
      <c r="I427" s="2">
        <f t="shared" si="188"/>
        <v>43973</v>
      </c>
    </row>
    <row r="428" spans="2:9">
      <c r="B428" t="s">
        <v>18</v>
      </c>
      <c r="C428" s="1">
        <v>43974</v>
      </c>
      <c r="D428">
        <v>8261</v>
      </c>
      <c r="E428">
        <v>70</v>
      </c>
      <c r="F428">
        <f t="shared" si="186"/>
        <v>27.5</v>
      </c>
      <c r="G428" s="4">
        <f t="shared" si="187"/>
        <v>-0.21428571428571175</v>
      </c>
      <c r="H428">
        <f t="shared" si="153"/>
        <v>38.785714285714285</v>
      </c>
      <c r="I428" s="2" t="s">
        <v>4</v>
      </c>
    </row>
    <row r="429" spans="2:9">
      <c r="B429" t="s">
        <v>18</v>
      </c>
      <c r="C429" s="1">
        <v>43975</v>
      </c>
      <c r="D429">
        <v>8283</v>
      </c>
      <c r="E429">
        <v>71</v>
      </c>
      <c r="F429">
        <f t="shared" si="186"/>
        <v>24</v>
      </c>
      <c r="G429" s="4">
        <f t="shared" si="187"/>
        <v>-0.60714285714285765</v>
      </c>
      <c r="H429">
        <f t="shared" ref="H429:H431" si="189">(F428+F429+F430+F431+F432+F433+F434)/7</f>
        <v>38.928571428571431</v>
      </c>
      <c r="I429" s="2" t="s">
        <v>4</v>
      </c>
    </row>
    <row r="430" spans="2:9">
      <c r="B430" t="s">
        <v>18</v>
      </c>
      <c r="C430" s="1">
        <v>43976</v>
      </c>
      <c r="D430">
        <v>8309</v>
      </c>
      <c r="E430">
        <v>72</v>
      </c>
      <c r="F430">
        <f t="shared" si="186"/>
        <v>44.5</v>
      </c>
      <c r="G430" s="4">
        <f t="shared" si="187"/>
        <v>-1.6785714285714306</v>
      </c>
      <c r="H430">
        <f t="shared" si="189"/>
        <v>37.571428571428569</v>
      </c>
      <c r="I430" s="2">
        <f t="shared" si="188"/>
        <v>43976</v>
      </c>
    </row>
    <row r="431" spans="2:9">
      <c r="B431" t="s">
        <v>18</v>
      </c>
      <c r="C431" s="1">
        <v>43977</v>
      </c>
      <c r="D431">
        <v>8372</v>
      </c>
      <c r="E431">
        <v>73</v>
      </c>
      <c r="F431">
        <f t="shared" si="186"/>
        <v>59.5</v>
      </c>
      <c r="G431" s="4">
        <f t="shared" si="187"/>
        <v>-1.7440476190476168</v>
      </c>
      <c r="H431">
        <f t="shared" si="189"/>
        <v>35.571428571428569</v>
      </c>
      <c r="I431" s="2" t="s">
        <v>4</v>
      </c>
    </row>
    <row r="432" spans="2:9">
      <c r="B432" t="s">
        <v>18</v>
      </c>
      <c r="C432" s="1">
        <v>43978</v>
      </c>
      <c r="D432">
        <v>8428</v>
      </c>
      <c r="E432">
        <v>74</v>
      </c>
      <c r="F432">
        <f t="shared" si="186"/>
        <v>49</v>
      </c>
      <c r="G432" s="4">
        <f t="shared" si="187"/>
        <v>-3.2857142857142847</v>
      </c>
      <c r="H432">
        <f>(F431+F432+F433+F434+F435+F436)/6</f>
        <v>34.083333333333336</v>
      </c>
      <c r="I432" s="2" t="s">
        <v>4</v>
      </c>
    </row>
    <row r="433" spans="1:9">
      <c r="B433" t="s">
        <v>18</v>
      </c>
      <c r="C433" s="1">
        <v>43979</v>
      </c>
      <c r="D433">
        <v>8470</v>
      </c>
      <c r="E433">
        <v>75</v>
      </c>
      <c r="F433">
        <f t="shared" si="186"/>
        <v>38</v>
      </c>
      <c r="G433" s="4">
        <f t="shared" si="187"/>
        <v>-5.0416666666666679</v>
      </c>
      <c r="H433">
        <f>(F432+F433+F434+F435+F436)/5</f>
        <v>29</v>
      </c>
      <c r="I433" s="2" t="s">
        <v>4</v>
      </c>
    </row>
    <row r="434" spans="1:9">
      <c r="B434" t="s">
        <v>18</v>
      </c>
      <c r="C434" s="1">
        <v>43980</v>
      </c>
      <c r="D434">
        <v>8504</v>
      </c>
      <c r="E434">
        <v>76</v>
      </c>
      <c r="F434">
        <f t="shared" si="186"/>
        <v>30</v>
      </c>
      <c r="G434" s="4">
        <f t="shared" si="187"/>
        <v>-4.8333333333333339</v>
      </c>
      <c r="H434">
        <f>(F433+F434+F435+F436)/4</f>
        <v>24</v>
      </c>
      <c r="I434" s="2" t="s">
        <v>4</v>
      </c>
    </row>
    <row r="435" spans="1:9">
      <c r="B435" t="s">
        <v>18</v>
      </c>
      <c r="C435" s="1">
        <v>43981</v>
      </c>
      <c r="D435">
        <v>8530</v>
      </c>
      <c r="E435">
        <v>77</v>
      </c>
      <c r="F435">
        <f t="shared" si="186"/>
        <v>18</v>
      </c>
      <c r="G435" s="4">
        <f t="shared" si="187"/>
        <v>-5</v>
      </c>
      <c r="H435">
        <f>(F434+F435+F436)/3</f>
        <v>19.333333333333332</v>
      </c>
      <c r="I435" s="2" t="s">
        <v>4</v>
      </c>
    </row>
    <row r="436" spans="1:9">
      <c r="B436" t="s">
        <v>18</v>
      </c>
      <c r="C436" s="1">
        <v>43982</v>
      </c>
      <c r="D436">
        <v>8540</v>
      </c>
      <c r="E436">
        <v>78</v>
      </c>
      <c r="F436">
        <f t="shared" ref="F436" si="190">(D436-D435)</f>
        <v>10</v>
      </c>
      <c r="G436" s="4">
        <f t="shared" ref="G436" si="191">(H436-H435)</f>
        <v>-5.3333333333333321</v>
      </c>
      <c r="H436">
        <f>(F435+F436)/2</f>
        <v>14</v>
      </c>
      <c r="I436" s="2">
        <f t="shared" ref="I436" si="192">C436</f>
        <v>43982</v>
      </c>
    </row>
    <row r="437" spans="1:9">
      <c r="G437" s="4"/>
      <c r="H437" s="4"/>
      <c r="I437" s="2"/>
    </row>
    <row r="438" spans="1:9">
      <c r="C438" s="1"/>
      <c r="G438" s="4"/>
      <c r="H438" s="4"/>
      <c r="I438" s="2"/>
    </row>
    <row r="439" spans="1:9">
      <c r="C439" s="1"/>
      <c r="G439" s="4"/>
      <c r="H439" s="4"/>
      <c r="I439" s="2"/>
    </row>
    <row r="440" spans="1:9">
      <c r="C440" s="1"/>
      <c r="G440" s="4"/>
      <c r="H440" s="4"/>
      <c r="I440" s="2"/>
    </row>
    <row r="441" spans="1:9">
      <c r="B441" t="s">
        <v>0</v>
      </c>
      <c r="C441" t="s">
        <v>1</v>
      </c>
      <c r="D441">
        <v>7</v>
      </c>
      <c r="E441" t="s">
        <v>2</v>
      </c>
      <c r="F441" t="s">
        <v>5</v>
      </c>
      <c r="G441" t="s">
        <v>7</v>
      </c>
      <c r="H441" t="s">
        <v>6</v>
      </c>
      <c r="I441" t="s">
        <v>8</v>
      </c>
    </row>
    <row r="442" spans="1:9">
      <c r="A442">
        <v>568</v>
      </c>
      <c r="B442" t="s">
        <v>19</v>
      </c>
      <c r="C442" s="1">
        <v>43894</v>
      </c>
      <c r="D442">
        <v>11</v>
      </c>
      <c r="E442">
        <v>0</v>
      </c>
    </row>
    <row r="443" spans="1:9">
      <c r="A443">
        <v>569</v>
      </c>
      <c r="B443" t="s">
        <v>19</v>
      </c>
      <c r="C443" s="1">
        <v>43895</v>
      </c>
      <c r="D443">
        <v>12</v>
      </c>
      <c r="E443">
        <v>1</v>
      </c>
      <c r="F443">
        <f>(D444-D442)/2</f>
        <v>1.5</v>
      </c>
      <c r="H443">
        <f>(F443+F444)/2</f>
        <v>2</v>
      </c>
      <c r="I443" s="2" t="s">
        <v>4</v>
      </c>
    </row>
    <row r="444" spans="1:9">
      <c r="A444">
        <v>570</v>
      </c>
      <c r="B444" t="s">
        <v>19</v>
      </c>
      <c r="C444" s="1">
        <v>43896</v>
      </c>
      <c r="D444">
        <v>14</v>
      </c>
      <c r="E444">
        <v>2</v>
      </c>
      <c r="F444">
        <f t="shared" ref="F444:F471" si="193">(D445-D443)/2</f>
        <v>2.5</v>
      </c>
      <c r="G444">
        <f>(H445-H443)/2</f>
        <v>0.5</v>
      </c>
      <c r="H444">
        <f t="shared" ref="H444" si="194">(F443+F444+F445)/3</f>
        <v>2.5</v>
      </c>
      <c r="I444" s="2" t="s">
        <v>4</v>
      </c>
    </row>
    <row r="445" spans="1:9">
      <c r="A445">
        <v>571</v>
      </c>
      <c r="B445" t="s">
        <v>19</v>
      </c>
      <c r="C445" s="1">
        <v>43897</v>
      </c>
      <c r="D445">
        <v>17</v>
      </c>
      <c r="E445">
        <v>3</v>
      </c>
      <c r="F445">
        <f t="shared" si="193"/>
        <v>3.5</v>
      </c>
      <c r="G445">
        <f t="shared" ref="G445:G471" si="195">(H446-H444)/2</f>
        <v>1.1000000000000001</v>
      </c>
      <c r="H445">
        <f>(F444+F445+F446+F447)/4</f>
        <v>3</v>
      </c>
      <c r="I445" s="2" t="s">
        <v>4</v>
      </c>
    </row>
    <row r="446" spans="1:9">
      <c r="A446">
        <v>572</v>
      </c>
      <c r="B446" t="s">
        <v>19</v>
      </c>
      <c r="C446" s="1">
        <v>43898</v>
      </c>
      <c r="D446">
        <v>21</v>
      </c>
      <c r="E446">
        <v>4</v>
      </c>
      <c r="F446">
        <f t="shared" si="193"/>
        <v>2.5</v>
      </c>
      <c r="G446">
        <f t="shared" si="195"/>
        <v>1.5</v>
      </c>
      <c r="H446">
        <f>(F445+F446+F447+F448+F449)/5</f>
        <v>4.7</v>
      </c>
      <c r="I446" s="2" t="s">
        <v>4</v>
      </c>
    </row>
    <row r="447" spans="1:9">
      <c r="A447">
        <v>573</v>
      </c>
      <c r="B447" t="s">
        <v>19</v>
      </c>
      <c r="C447" s="1">
        <v>43899</v>
      </c>
      <c r="D447">
        <v>22</v>
      </c>
      <c r="E447">
        <v>5</v>
      </c>
      <c r="F447">
        <f t="shared" si="193"/>
        <v>3.5</v>
      </c>
      <c r="G447">
        <f t="shared" si="195"/>
        <v>2.3285714285714287</v>
      </c>
      <c r="H447">
        <f>(F446+F447+F448+F449+F450+F451)/6</f>
        <v>6</v>
      </c>
      <c r="I447" s="2" t="s">
        <v>4</v>
      </c>
    </row>
    <row r="448" spans="1:9">
      <c r="A448">
        <v>574</v>
      </c>
      <c r="B448" t="s">
        <v>19</v>
      </c>
      <c r="C448" s="1">
        <v>43900</v>
      </c>
      <c r="D448">
        <v>28</v>
      </c>
      <c r="E448">
        <v>6</v>
      </c>
      <c r="F448">
        <f t="shared" si="193"/>
        <v>7</v>
      </c>
      <c r="G448">
        <f t="shared" si="195"/>
        <v>3.5714285714285712</v>
      </c>
      <c r="H448">
        <f>(F447+F448+F449+F450+F451+F452+F453)/7</f>
        <v>9.3571428571428577</v>
      </c>
      <c r="I448" s="2" t="s">
        <v>4</v>
      </c>
    </row>
    <row r="449" spans="1:9">
      <c r="A449">
        <v>575</v>
      </c>
      <c r="B449" t="s">
        <v>19</v>
      </c>
      <c r="C449" s="1">
        <v>43901</v>
      </c>
      <c r="D449">
        <v>36</v>
      </c>
      <c r="E449">
        <v>7</v>
      </c>
      <c r="F449">
        <f t="shared" si="193"/>
        <v>7</v>
      </c>
      <c r="G449">
        <f t="shared" si="195"/>
        <v>3.7142857142857135</v>
      </c>
      <c r="H449">
        <f t="shared" ref="H449:H512" si="196">(F448+F449+F450+F451+F452+F453+F454)/7</f>
        <v>13.142857142857142</v>
      </c>
      <c r="I449" s="2" t="s">
        <v>4</v>
      </c>
    </row>
    <row r="450" spans="1:9">
      <c r="A450">
        <v>576</v>
      </c>
      <c r="B450" t="s">
        <v>19</v>
      </c>
      <c r="C450" s="1">
        <v>43902</v>
      </c>
      <c r="D450">
        <v>42</v>
      </c>
      <c r="E450">
        <v>8</v>
      </c>
      <c r="F450">
        <f t="shared" si="193"/>
        <v>7</v>
      </c>
      <c r="G450">
        <f t="shared" si="195"/>
        <v>5.7857142857142865</v>
      </c>
      <c r="H450">
        <f t="shared" si="196"/>
        <v>16.785714285714285</v>
      </c>
      <c r="I450" s="2" t="s">
        <v>4</v>
      </c>
    </row>
    <row r="451" spans="1:9">
      <c r="A451">
        <v>577</v>
      </c>
      <c r="B451" t="s">
        <v>19</v>
      </c>
      <c r="C451" s="1">
        <v>43903</v>
      </c>
      <c r="D451">
        <v>50</v>
      </c>
      <c r="E451">
        <v>9</v>
      </c>
      <c r="F451">
        <f t="shared" si="193"/>
        <v>9</v>
      </c>
      <c r="G451">
        <f t="shared" si="195"/>
        <v>10.071428571428573</v>
      </c>
      <c r="H451">
        <f t="shared" si="196"/>
        <v>24.714285714285715</v>
      </c>
      <c r="I451" s="2" t="s">
        <v>4</v>
      </c>
    </row>
    <row r="452" spans="1:9">
      <c r="A452">
        <v>578</v>
      </c>
      <c r="B452" t="s">
        <v>19</v>
      </c>
      <c r="C452" s="1">
        <v>43904</v>
      </c>
      <c r="D452">
        <v>60</v>
      </c>
      <c r="E452">
        <v>10</v>
      </c>
      <c r="F452">
        <f t="shared" si="193"/>
        <v>12</v>
      </c>
      <c r="G452">
        <f t="shared" si="195"/>
        <v>12</v>
      </c>
      <c r="H452">
        <f t="shared" si="196"/>
        <v>36.928571428571431</v>
      </c>
      <c r="I452" s="2" t="s">
        <v>4</v>
      </c>
    </row>
    <row r="453" spans="1:9">
      <c r="A453">
        <v>579</v>
      </c>
      <c r="B453" t="s">
        <v>19</v>
      </c>
      <c r="C453" s="1">
        <v>43905</v>
      </c>
      <c r="D453">
        <v>74</v>
      </c>
      <c r="E453">
        <v>11</v>
      </c>
      <c r="F453">
        <f t="shared" si="193"/>
        <v>20</v>
      </c>
      <c r="G453">
        <f t="shared" si="195"/>
        <v>13.5</v>
      </c>
      <c r="H453">
        <f t="shared" si="196"/>
        <v>48.714285714285715</v>
      </c>
      <c r="I453" s="2" t="s">
        <v>4</v>
      </c>
    </row>
    <row r="454" spans="1:9">
      <c r="A454">
        <v>580</v>
      </c>
      <c r="B454" t="s">
        <v>19</v>
      </c>
      <c r="C454" s="1">
        <v>43906</v>
      </c>
      <c r="D454">
        <v>100</v>
      </c>
      <c r="E454">
        <v>12</v>
      </c>
      <c r="F454">
        <f t="shared" si="193"/>
        <v>30</v>
      </c>
      <c r="G454">
        <f t="shared" si="195"/>
        <v>18.464285714285712</v>
      </c>
      <c r="H454">
        <f t="shared" si="196"/>
        <v>63.928571428571431</v>
      </c>
      <c r="I454" s="2" t="s">
        <v>4</v>
      </c>
    </row>
    <row r="455" spans="1:9">
      <c r="A455">
        <v>581</v>
      </c>
      <c r="B455" t="s">
        <v>19</v>
      </c>
      <c r="C455" s="1">
        <v>43907</v>
      </c>
      <c r="D455">
        <v>134</v>
      </c>
      <c r="E455">
        <v>13</v>
      </c>
      <c r="F455">
        <f t="shared" si="193"/>
        <v>32.5</v>
      </c>
      <c r="G455">
        <f t="shared" si="195"/>
        <v>23.857142857142854</v>
      </c>
      <c r="H455">
        <f t="shared" si="196"/>
        <v>85.642857142857139</v>
      </c>
      <c r="I455" s="2" t="s">
        <v>4</v>
      </c>
    </row>
    <row r="456" spans="1:9">
      <c r="A456">
        <v>582</v>
      </c>
      <c r="B456" t="s">
        <v>19</v>
      </c>
      <c r="C456" s="1">
        <v>43908</v>
      </c>
      <c r="D456">
        <v>165</v>
      </c>
      <c r="E456">
        <v>14</v>
      </c>
      <c r="F456">
        <f t="shared" si="193"/>
        <v>62.5</v>
      </c>
      <c r="G456">
        <f t="shared" si="195"/>
        <v>29.75</v>
      </c>
      <c r="H456">
        <f t="shared" si="196"/>
        <v>111.64285714285714</v>
      </c>
      <c r="I456" s="2" t="s">
        <v>4</v>
      </c>
    </row>
    <row r="457" spans="1:9">
      <c r="A457">
        <v>583</v>
      </c>
      <c r="B457" t="s">
        <v>19</v>
      </c>
      <c r="C457" s="1">
        <v>43909</v>
      </c>
      <c r="D457">
        <v>259</v>
      </c>
      <c r="E457">
        <v>15</v>
      </c>
      <c r="F457">
        <f t="shared" si="193"/>
        <v>92.5</v>
      </c>
      <c r="G457">
        <f t="shared" si="195"/>
        <v>37.821428571428569</v>
      </c>
      <c r="H457">
        <f t="shared" si="196"/>
        <v>145.14285714285714</v>
      </c>
      <c r="I457" s="2" t="s">
        <v>4</v>
      </c>
    </row>
    <row r="458" spans="1:9">
      <c r="A458">
        <v>584</v>
      </c>
      <c r="B458" t="s">
        <v>19</v>
      </c>
      <c r="C458" s="1">
        <v>43910</v>
      </c>
      <c r="D458">
        <v>350</v>
      </c>
      <c r="E458">
        <v>16</v>
      </c>
      <c r="F458">
        <f t="shared" si="193"/>
        <v>91.5</v>
      </c>
      <c r="G458">
        <f t="shared" si="195"/>
        <v>48.357142857142861</v>
      </c>
      <c r="H458">
        <f t="shared" si="196"/>
        <v>187.28571428571428</v>
      </c>
      <c r="I458" s="2" t="s">
        <v>4</v>
      </c>
    </row>
    <row r="459" spans="1:9">
      <c r="A459">
        <v>585</v>
      </c>
      <c r="B459" t="s">
        <v>19</v>
      </c>
      <c r="C459" s="1">
        <v>43911</v>
      </c>
      <c r="D459">
        <v>442</v>
      </c>
      <c r="E459">
        <v>17</v>
      </c>
      <c r="F459">
        <f t="shared" si="193"/>
        <v>118.5</v>
      </c>
      <c r="G459">
        <f t="shared" si="195"/>
        <v>57.107142857142861</v>
      </c>
      <c r="H459">
        <f t="shared" si="196"/>
        <v>241.85714285714286</v>
      </c>
      <c r="I459" s="2" t="s">
        <v>4</v>
      </c>
    </row>
    <row r="460" spans="1:9">
      <c r="A460">
        <v>586</v>
      </c>
      <c r="B460" t="s">
        <v>19</v>
      </c>
      <c r="C460" s="1">
        <v>43912</v>
      </c>
      <c r="D460">
        <v>587</v>
      </c>
      <c r="E460">
        <v>18</v>
      </c>
      <c r="F460">
        <f t="shared" si="193"/>
        <v>172</v>
      </c>
      <c r="G460">
        <f t="shared" si="195"/>
        <v>62.464285714285708</v>
      </c>
      <c r="H460">
        <f t="shared" si="196"/>
        <v>301.5</v>
      </c>
      <c r="I460" s="2" t="s">
        <v>4</v>
      </c>
    </row>
    <row r="461" spans="1:9">
      <c r="A461">
        <v>587</v>
      </c>
      <c r="B461" t="s">
        <v>19</v>
      </c>
      <c r="C461" s="1">
        <v>43913</v>
      </c>
      <c r="D461">
        <v>786</v>
      </c>
      <c r="E461">
        <v>19</v>
      </c>
      <c r="F461">
        <f t="shared" si="193"/>
        <v>212</v>
      </c>
      <c r="G461">
        <f t="shared" si="195"/>
        <v>72.214285714285722</v>
      </c>
      <c r="H461">
        <f t="shared" si="196"/>
        <v>366.78571428571428</v>
      </c>
      <c r="I461" s="2" t="s">
        <v>4</v>
      </c>
    </row>
    <row r="462" spans="1:9">
      <c r="A462">
        <v>588</v>
      </c>
      <c r="B462" t="s">
        <v>19</v>
      </c>
      <c r="C462" s="1">
        <v>43914</v>
      </c>
      <c r="D462">
        <v>1011</v>
      </c>
      <c r="E462">
        <v>20</v>
      </c>
      <c r="F462">
        <f t="shared" si="193"/>
        <v>267</v>
      </c>
      <c r="G462">
        <f t="shared" si="195"/>
        <v>93.964285714285694</v>
      </c>
      <c r="H462">
        <f t="shared" si="196"/>
        <v>445.92857142857144</v>
      </c>
      <c r="I462" s="2" t="s">
        <v>4</v>
      </c>
    </row>
    <row r="463" spans="1:9">
      <c r="A463">
        <v>589</v>
      </c>
      <c r="B463" t="s">
        <v>19</v>
      </c>
      <c r="C463" s="1">
        <v>43915</v>
      </c>
      <c r="D463">
        <v>1320</v>
      </c>
      <c r="E463">
        <v>21</v>
      </c>
      <c r="F463">
        <f t="shared" si="193"/>
        <v>357.5</v>
      </c>
      <c r="G463">
        <f t="shared" si="195"/>
        <v>118</v>
      </c>
      <c r="H463">
        <f t="shared" si="196"/>
        <v>554.71428571428567</v>
      </c>
      <c r="I463" s="2" t="s">
        <v>4</v>
      </c>
    </row>
    <row r="464" spans="1:9">
      <c r="A464">
        <v>590</v>
      </c>
      <c r="B464" t="s">
        <v>19</v>
      </c>
      <c r="C464" s="1">
        <v>43916</v>
      </c>
      <c r="D464">
        <v>1726</v>
      </c>
      <c r="E464">
        <v>22</v>
      </c>
      <c r="F464">
        <f t="shared" si="193"/>
        <v>474.5</v>
      </c>
      <c r="G464">
        <f t="shared" si="195"/>
        <v>129.89285714285717</v>
      </c>
      <c r="H464">
        <f t="shared" si="196"/>
        <v>681.92857142857144</v>
      </c>
      <c r="I464" s="2" t="s">
        <v>4</v>
      </c>
    </row>
    <row r="465" spans="1:9">
      <c r="A465">
        <v>591</v>
      </c>
      <c r="B465" t="s">
        <v>19</v>
      </c>
      <c r="C465" s="1">
        <v>43917</v>
      </c>
      <c r="D465">
        <v>2269</v>
      </c>
      <c r="E465">
        <v>23</v>
      </c>
      <c r="F465">
        <f t="shared" si="193"/>
        <v>509</v>
      </c>
      <c r="G465">
        <f t="shared" si="195"/>
        <v>130.57142857142856</v>
      </c>
      <c r="H465">
        <f t="shared" si="196"/>
        <v>814.5</v>
      </c>
      <c r="I465" s="2" t="s">
        <v>4</v>
      </c>
    </row>
    <row r="466" spans="1:9">
      <c r="A466">
        <v>592</v>
      </c>
      <c r="B466" t="s">
        <v>19</v>
      </c>
      <c r="C466" s="1">
        <v>43918</v>
      </c>
      <c r="D466">
        <v>2744</v>
      </c>
      <c r="E466">
        <v>24</v>
      </c>
      <c r="F466">
        <f t="shared" si="193"/>
        <v>575.5</v>
      </c>
      <c r="G466">
        <f t="shared" si="195"/>
        <v>132.64285714285711</v>
      </c>
      <c r="H466">
        <f t="shared" si="196"/>
        <v>943.07142857142856</v>
      </c>
      <c r="I466" s="2" t="s">
        <v>4</v>
      </c>
    </row>
    <row r="467" spans="1:9">
      <c r="A467">
        <v>593</v>
      </c>
      <c r="B467" t="s">
        <v>19</v>
      </c>
      <c r="C467" s="1">
        <v>43919</v>
      </c>
      <c r="D467">
        <v>3420</v>
      </c>
      <c r="E467">
        <v>25</v>
      </c>
      <c r="F467">
        <f t="shared" si="193"/>
        <v>726</v>
      </c>
      <c r="G467">
        <f t="shared" si="195"/>
        <v>138.50000000000006</v>
      </c>
      <c r="H467">
        <f t="shared" si="196"/>
        <v>1079.7857142857142</v>
      </c>
      <c r="I467" s="2" t="s">
        <v>4</v>
      </c>
    </row>
    <row r="468" spans="1:9">
      <c r="A468">
        <v>594</v>
      </c>
      <c r="B468" t="s">
        <v>19</v>
      </c>
      <c r="C468" s="1">
        <v>43920</v>
      </c>
      <c r="D468">
        <v>4196</v>
      </c>
      <c r="E468">
        <v>26</v>
      </c>
      <c r="F468">
        <f t="shared" si="193"/>
        <v>973.5</v>
      </c>
      <c r="G468">
        <f t="shared" si="195"/>
        <v>126.28571428571433</v>
      </c>
      <c r="H468">
        <f t="shared" si="196"/>
        <v>1220.0714285714287</v>
      </c>
      <c r="I468" s="2" t="s">
        <v>4</v>
      </c>
    </row>
    <row r="469" spans="1:9">
      <c r="A469">
        <v>595</v>
      </c>
      <c r="B469" t="s">
        <v>19</v>
      </c>
      <c r="C469" s="1">
        <v>43921</v>
      </c>
      <c r="D469">
        <v>5367</v>
      </c>
      <c r="E469">
        <v>27</v>
      </c>
      <c r="F469">
        <f t="shared" si="193"/>
        <v>1157.5</v>
      </c>
      <c r="G469">
        <f t="shared" si="195"/>
        <v>122.89285714285711</v>
      </c>
      <c r="H469">
        <f t="shared" si="196"/>
        <v>1332.3571428571429</v>
      </c>
      <c r="I469" s="2" t="s">
        <v>4</v>
      </c>
    </row>
    <row r="470" spans="1:9">
      <c r="A470">
        <v>596</v>
      </c>
      <c r="B470" t="s">
        <v>19</v>
      </c>
      <c r="C470" s="1">
        <v>43922</v>
      </c>
      <c r="D470">
        <v>6511</v>
      </c>
      <c r="E470">
        <v>28</v>
      </c>
      <c r="F470">
        <f t="shared" si="193"/>
        <v>1285.5</v>
      </c>
      <c r="G470">
        <f t="shared" si="195"/>
        <v>140.35714285714289</v>
      </c>
      <c r="H470">
        <f t="shared" si="196"/>
        <v>1465.8571428571429</v>
      </c>
      <c r="I470" s="2">
        <f t="shared" ref="I470:I471" si="197">C470</f>
        <v>43922</v>
      </c>
    </row>
    <row r="471" spans="1:9">
      <c r="A471">
        <v>597</v>
      </c>
      <c r="B471" t="s">
        <v>19</v>
      </c>
      <c r="C471" s="1">
        <v>43923</v>
      </c>
      <c r="D471">
        <v>7938</v>
      </c>
      <c r="E471">
        <v>29</v>
      </c>
      <c r="F471">
        <f t="shared" si="193"/>
        <v>1374.5</v>
      </c>
      <c r="G471">
        <f t="shared" si="195"/>
        <v>128.10714285714289</v>
      </c>
      <c r="H471">
        <f t="shared" si="196"/>
        <v>1613.0714285714287</v>
      </c>
      <c r="I471" s="2">
        <f t="shared" si="197"/>
        <v>43923</v>
      </c>
    </row>
    <row r="472" spans="1:9">
      <c r="A472">
        <v>598</v>
      </c>
      <c r="B472" t="s">
        <v>19</v>
      </c>
      <c r="C472" s="1">
        <v>43924</v>
      </c>
      <c r="D472">
        <v>9260</v>
      </c>
      <c r="E472">
        <v>30</v>
      </c>
      <c r="F472">
        <f t="shared" ref="F472:F473" si="198">(D473-D471)/2</f>
        <v>1466</v>
      </c>
      <c r="G472">
        <f t="shared" ref="G472:G473" si="199">(H473-H471)/2</f>
        <v>102.28571428571422</v>
      </c>
      <c r="H472">
        <f t="shared" si="196"/>
        <v>1722.0714285714287</v>
      </c>
      <c r="I472" s="2">
        <f t="shared" ref="I472:I473" si="200">C472</f>
        <v>43924</v>
      </c>
    </row>
    <row r="473" spans="1:9">
      <c r="A473">
        <v>599</v>
      </c>
      <c r="B473" t="s">
        <v>19</v>
      </c>
      <c r="C473" s="1">
        <v>43925</v>
      </c>
      <c r="D473">
        <v>10870</v>
      </c>
      <c r="E473">
        <v>31</v>
      </c>
      <c r="F473">
        <f t="shared" si="198"/>
        <v>1557.5</v>
      </c>
      <c r="G473">
        <f t="shared" si="199"/>
        <v>88.714285714285666</v>
      </c>
      <c r="H473">
        <f t="shared" si="196"/>
        <v>1817.6428571428571</v>
      </c>
      <c r="I473" s="2">
        <f t="shared" si="200"/>
        <v>43925</v>
      </c>
    </row>
    <row r="474" spans="1:9">
      <c r="A474">
        <v>600</v>
      </c>
      <c r="B474" t="s">
        <v>19</v>
      </c>
      <c r="C474" s="1">
        <v>43926</v>
      </c>
      <c r="D474">
        <v>12375</v>
      </c>
      <c r="E474">
        <v>32</v>
      </c>
      <c r="F474">
        <f t="shared" ref="F474" si="201">(D475-D473)/2</f>
        <v>1512</v>
      </c>
      <c r="G474">
        <f t="shared" ref="G474" si="202">(H475-H473)/2</f>
        <v>62.85714285714289</v>
      </c>
      <c r="H474">
        <f t="shared" si="196"/>
        <v>1899.5</v>
      </c>
      <c r="I474" s="2">
        <f t="shared" ref="I474" si="203">C474</f>
        <v>43926</v>
      </c>
    </row>
    <row r="475" spans="1:9">
      <c r="A475">
        <v>601</v>
      </c>
      <c r="B475" t="s">
        <v>19</v>
      </c>
      <c r="C475" s="1">
        <v>43927</v>
      </c>
      <c r="D475">
        <v>13894</v>
      </c>
      <c r="E475">
        <v>33</v>
      </c>
      <c r="F475">
        <f t="shared" ref="F475" si="204">(D476-D474)/2</f>
        <v>1908</v>
      </c>
      <c r="G475">
        <f t="shared" ref="G475" si="205">(H476-H474)/2</f>
        <v>39.071428571428555</v>
      </c>
      <c r="H475">
        <f t="shared" si="196"/>
        <v>1943.3571428571429</v>
      </c>
      <c r="I475" s="2">
        <f t="shared" ref="I475" si="206">C475</f>
        <v>43927</v>
      </c>
    </row>
    <row r="476" spans="1:9">
      <c r="A476">
        <v>602</v>
      </c>
      <c r="B476" t="s">
        <v>19</v>
      </c>
      <c r="C476" s="1">
        <v>43928</v>
      </c>
      <c r="D476">
        <v>16191</v>
      </c>
      <c r="E476">
        <v>34</v>
      </c>
      <c r="F476">
        <f t="shared" ref="F476" si="207">(D477-D475)/2</f>
        <v>2188</v>
      </c>
      <c r="G476">
        <f t="shared" ref="G476" si="208">(H477-H475)/2</f>
        <v>30</v>
      </c>
      <c r="H476">
        <f t="shared" si="196"/>
        <v>1977.6428571428571</v>
      </c>
      <c r="I476" s="2">
        <f t="shared" ref="I476" si="209">C476</f>
        <v>43928</v>
      </c>
    </row>
    <row r="477" spans="1:9">
      <c r="A477">
        <v>603</v>
      </c>
      <c r="B477" t="s">
        <v>19</v>
      </c>
      <c r="C477" s="1">
        <v>43929</v>
      </c>
      <c r="D477">
        <v>18270</v>
      </c>
      <c r="E477">
        <v>35</v>
      </c>
      <c r="F477">
        <f t="shared" ref="F477" si="210">(D478-D476)/2</f>
        <v>2048.5</v>
      </c>
      <c r="G477">
        <f t="shared" ref="G477" si="211">(H478-H476)/2</f>
        <v>31.214285714285779</v>
      </c>
      <c r="H477">
        <f t="shared" si="196"/>
        <v>2003.3571428571429</v>
      </c>
      <c r="I477" s="2" t="s">
        <v>4</v>
      </c>
    </row>
    <row r="478" spans="1:9">
      <c r="A478">
        <v>604</v>
      </c>
      <c r="B478" t="s">
        <v>19</v>
      </c>
      <c r="C478" s="1">
        <v>43930</v>
      </c>
      <c r="D478">
        <v>20288</v>
      </c>
      <c r="E478">
        <v>36</v>
      </c>
      <c r="F478">
        <f t="shared" ref="F478:F479" si="212">(D479-D477)/2</f>
        <v>2043.5</v>
      </c>
      <c r="G478">
        <f t="shared" ref="G478:G479" si="213">(H479-H477)/2</f>
        <v>35.678571428571445</v>
      </c>
      <c r="H478">
        <f t="shared" si="196"/>
        <v>2040.0714285714287</v>
      </c>
      <c r="I478" s="2" t="s">
        <v>4</v>
      </c>
    </row>
    <row r="479" spans="1:9">
      <c r="A479">
        <v>605</v>
      </c>
      <c r="B479" t="s">
        <v>19</v>
      </c>
      <c r="C479" s="1">
        <v>43931</v>
      </c>
      <c r="D479">
        <v>22357</v>
      </c>
      <c r="E479">
        <v>37</v>
      </c>
      <c r="F479">
        <f t="shared" si="212"/>
        <v>2039</v>
      </c>
      <c r="G479">
        <f t="shared" si="213"/>
        <v>38.071428571428555</v>
      </c>
      <c r="H479">
        <f t="shared" si="196"/>
        <v>2074.7142857142858</v>
      </c>
      <c r="I479" s="2">
        <f t="shared" ref="I479" si="214">C479</f>
        <v>43931</v>
      </c>
    </row>
    <row r="480" spans="1:9">
      <c r="A480">
        <v>606</v>
      </c>
      <c r="B480" t="s">
        <v>19</v>
      </c>
      <c r="C480" s="1">
        <v>43932</v>
      </c>
      <c r="D480">
        <v>24366</v>
      </c>
      <c r="E480">
        <v>38</v>
      </c>
      <c r="F480">
        <f t="shared" ref="F480:F481" si="215">(D481-D479)/2</f>
        <v>1864.5</v>
      </c>
      <c r="G480">
        <f t="shared" ref="G480:G481" si="216">(H481-H479)/2</f>
        <v>51.214285714285779</v>
      </c>
      <c r="H480">
        <f t="shared" si="196"/>
        <v>2116.2142857142858</v>
      </c>
      <c r="I480" s="2">
        <f t="shared" ref="I480:I481" si="217">C480</f>
        <v>43932</v>
      </c>
    </row>
    <row r="481" spans="1:9">
      <c r="A481">
        <v>607</v>
      </c>
      <c r="B481" t="s">
        <v>19</v>
      </c>
      <c r="C481" s="1">
        <v>43933</v>
      </c>
      <c r="D481">
        <v>26086</v>
      </c>
      <c r="E481">
        <v>39</v>
      </c>
      <c r="F481">
        <f t="shared" si="215"/>
        <v>1752</v>
      </c>
      <c r="G481">
        <f t="shared" si="216"/>
        <v>22.89285714285711</v>
      </c>
      <c r="H481">
        <f t="shared" si="196"/>
        <v>2177.1428571428573</v>
      </c>
      <c r="I481" s="2">
        <f t="shared" si="217"/>
        <v>43933</v>
      </c>
    </row>
    <row r="482" spans="1:9">
      <c r="A482">
        <v>608</v>
      </c>
      <c r="B482" t="s">
        <v>19</v>
      </c>
      <c r="C482" s="1">
        <v>43934</v>
      </c>
      <c r="D482">
        <v>27870</v>
      </c>
      <c r="E482">
        <v>40</v>
      </c>
      <c r="F482">
        <f t="shared" ref="F482:F483" si="218">(D483-D481)/2</f>
        <v>2088</v>
      </c>
      <c r="G482">
        <f t="shared" ref="G482:G483" si="219">(H483-H481)/2</f>
        <v>-28.75</v>
      </c>
      <c r="H482">
        <f t="shared" si="196"/>
        <v>2162</v>
      </c>
      <c r="I482" s="2">
        <f t="shared" ref="I482:I483" si="220">C482</f>
        <v>43934</v>
      </c>
    </row>
    <row r="483" spans="1:9">
      <c r="A483">
        <v>609</v>
      </c>
      <c r="B483" t="s">
        <v>19</v>
      </c>
      <c r="C483" s="1">
        <v>43935</v>
      </c>
      <c r="D483">
        <v>30262</v>
      </c>
      <c r="E483">
        <v>41</v>
      </c>
      <c r="F483">
        <f t="shared" si="218"/>
        <v>2445</v>
      </c>
      <c r="G483">
        <f t="shared" si="219"/>
        <v>-22.428571428571331</v>
      </c>
      <c r="H483">
        <f t="shared" si="196"/>
        <v>2119.6428571428573</v>
      </c>
      <c r="I483" s="2">
        <f t="shared" si="220"/>
        <v>43935</v>
      </c>
    </row>
    <row r="484" spans="1:9">
      <c r="A484">
        <v>610</v>
      </c>
      <c r="B484" t="s">
        <v>19</v>
      </c>
      <c r="C484" s="1">
        <v>43936</v>
      </c>
      <c r="D484">
        <v>32760</v>
      </c>
      <c r="E484">
        <v>42</v>
      </c>
      <c r="F484">
        <f t="shared" ref="F484:F485" si="221">(D485-D483)/2</f>
        <v>2291</v>
      </c>
      <c r="G484">
        <f t="shared" ref="G484:G485" si="222">(H485-H483)/2</f>
        <v>-7.1071428571428896</v>
      </c>
      <c r="H484">
        <f t="shared" si="196"/>
        <v>2117.1428571428573</v>
      </c>
      <c r="I484" s="2">
        <f t="shared" ref="I484:I485" si="223">C484</f>
        <v>43936</v>
      </c>
    </row>
    <row r="485" spans="1:9">
      <c r="A485">
        <v>611</v>
      </c>
      <c r="B485" t="s">
        <v>19</v>
      </c>
      <c r="C485" s="1">
        <v>43937</v>
      </c>
      <c r="D485">
        <v>34844</v>
      </c>
      <c r="E485">
        <v>43</v>
      </c>
      <c r="F485">
        <f t="shared" si="221"/>
        <v>2334</v>
      </c>
      <c r="G485">
        <f t="shared" si="222"/>
        <v>-3.8571428571428896</v>
      </c>
      <c r="H485">
        <f t="shared" si="196"/>
        <v>2105.4285714285716</v>
      </c>
      <c r="I485" s="2">
        <f t="shared" si="223"/>
        <v>43937</v>
      </c>
    </row>
    <row r="486" spans="1:9">
      <c r="A486">
        <v>612</v>
      </c>
      <c r="B486" t="s">
        <v>19</v>
      </c>
      <c r="C486" s="1">
        <v>43938</v>
      </c>
      <c r="D486">
        <v>37428</v>
      </c>
      <c r="E486">
        <v>44</v>
      </c>
      <c r="F486">
        <f t="shared" ref="F486:F489" si="224">(D487-D485)/2</f>
        <v>2465.5</v>
      </c>
      <c r="G486">
        <f t="shared" ref="G486:G489" si="225">(H487-H485)/2</f>
        <v>-18.964285714285779</v>
      </c>
      <c r="H486">
        <f t="shared" si="196"/>
        <v>2109.4285714285716</v>
      </c>
      <c r="I486" s="2">
        <f t="shared" ref="I486:I489" si="226">C486</f>
        <v>43938</v>
      </c>
    </row>
    <row r="487" spans="1:9">
      <c r="A487">
        <v>613</v>
      </c>
      <c r="B487" t="s">
        <v>19</v>
      </c>
      <c r="C487" s="1">
        <v>43939</v>
      </c>
      <c r="D487">
        <v>39775</v>
      </c>
      <c r="E487">
        <v>45</v>
      </c>
      <c r="F487">
        <f t="shared" si="224"/>
        <v>1758.5</v>
      </c>
      <c r="G487">
        <f t="shared" si="225"/>
        <v>-53.10714285714289</v>
      </c>
      <c r="H487">
        <f t="shared" si="196"/>
        <v>2067.5</v>
      </c>
      <c r="I487" s="2">
        <f t="shared" si="226"/>
        <v>43939</v>
      </c>
    </row>
    <row r="488" spans="1:9">
      <c r="A488">
        <v>614</v>
      </c>
      <c r="B488" t="s">
        <v>19</v>
      </c>
      <c r="C488" s="1">
        <v>43940</v>
      </c>
      <c r="D488">
        <v>40945</v>
      </c>
      <c r="E488">
        <v>46</v>
      </c>
      <c r="F488">
        <f t="shared" si="224"/>
        <v>1455.5</v>
      </c>
      <c r="G488">
        <f t="shared" si="225"/>
        <v>-36.75</v>
      </c>
      <c r="H488">
        <f t="shared" si="196"/>
        <v>2003.2142857142858</v>
      </c>
      <c r="I488" s="2">
        <f t="shared" si="226"/>
        <v>43940</v>
      </c>
    </row>
    <row r="489" spans="1:9">
      <c r="A489">
        <v>615</v>
      </c>
      <c r="B489" t="s">
        <v>19</v>
      </c>
      <c r="C489" s="1">
        <v>43941</v>
      </c>
      <c r="D489">
        <v>42686</v>
      </c>
      <c r="E489">
        <v>47</v>
      </c>
      <c r="F489">
        <f t="shared" si="224"/>
        <v>2070.5</v>
      </c>
      <c r="G489">
        <f t="shared" si="225"/>
        <v>-20.571428571428555</v>
      </c>
      <c r="H489">
        <f t="shared" si="196"/>
        <v>1994</v>
      </c>
      <c r="I489" s="2">
        <f t="shared" si="226"/>
        <v>43941</v>
      </c>
    </row>
    <row r="490" spans="1:9">
      <c r="A490">
        <v>616</v>
      </c>
      <c r="B490" t="s">
        <v>19</v>
      </c>
      <c r="C490" s="1">
        <v>43942</v>
      </c>
      <c r="D490">
        <v>45086</v>
      </c>
      <c r="E490">
        <v>48</v>
      </c>
      <c r="F490">
        <f t="shared" ref="F490:F495" si="227">(D491-D489)/2</f>
        <v>2363</v>
      </c>
      <c r="G490">
        <f t="shared" ref="G490:G495" si="228">(H491-H489)/2</f>
        <v>-39.785714285714334</v>
      </c>
      <c r="H490">
        <f t="shared" si="196"/>
        <v>1962.0714285714287</v>
      </c>
      <c r="I490" s="2">
        <f t="shared" ref="I490:I495" si="229">C490</f>
        <v>43942</v>
      </c>
    </row>
    <row r="491" spans="1:9">
      <c r="A491">
        <v>617</v>
      </c>
      <c r="B491" t="s">
        <v>19</v>
      </c>
      <c r="C491" s="1">
        <v>43943</v>
      </c>
      <c r="D491">
        <v>47412</v>
      </c>
      <c r="E491">
        <v>49</v>
      </c>
      <c r="F491">
        <f t="shared" si="227"/>
        <v>2319</v>
      </c>
      <c r="G491">
        <f t="shared" si="228"/>
        <v>-23.035714285714334</v>
      </c>
      <c r="H491">
        <f t="shared" si="196"/>
        <v>1914.4285714285713</v>
      </c>
      <c r="I491" s="2">
        <f t="shared" si="229"/>
        <v>43943</v>
      </c>
    </row>
    <row r="492" spans="1:9">
      <c r="A492">
        <v>618</v>
      </c>
      <c r="B492" t="s">
        <v>19</v>
      </c>
      <c r="C492" s="1">
        <v>43944</v>
      </c>
      <c r="D492">
        <v>49724</v>
      </c>
      <c r="E492">
        <v>50</v>
      </c>
      <c r="F492">
        <f t="shared" si="227"/>
        <v>2040.5</v>
      </c>
      <c r="G492">
        <f t="shared" si="228"/>
        <v>0.89285714285722406</v>
      </c>
      <c r="H492">
        <f t="shared" si="196"/>
        <v>1916</v>
      </c>
      <c r="I492" s="2">
        <f t="shared" si="229"/>
        <v>43944</v>
      </c>
    </row>
    <row r="493" spans="1:9">
      <c r="A493">
        <v>619</v>
      </c>
      <c r="B493" t="s">
        <v>19</v>
      </c>
      <c r="C493" s="1">
        <v>43945</v>
      </c>
      <c r="D493">
        <v>51493</v>
      </c>
      <c r="E493">
        <v>51</v>
      </c>
      <c r="F493">
        <f t="shared" si="227"/>
        <v>2015.5</v>
      </c>
      <c r="G493">
        <f t="shared" si="228"/>
        <v>-3.6428571428571104</v>
      </c>
      <c r="H493">
        <f t="shared" si="196"/>
        <v>1916.2142857142858</v>
      </c>
      <c r="I493" s="2">
        <f t="shared" si="229"/>
        <v>43945</v>
      </c>
    </row>
    <row r="494" spans="1:9">
      <c r="A494">
        <v>620</v>
      </c>
      <c r="B494" t="s">
        <v>19</v>
      </c>
      <c r="C494" s="1">
        <v>43946</v>
      </c>
      <c r="D494">
        <v>53755</v>
      </c>
      <c r="E494">
        <v>52</v>
      </c>
      <c r="F494">
        <f t="shared" si="227"/>
        <v>1694</v>
      </c>
      <c r="G494">
        <f t="shared" si="228"/>
        <v>-27.25</v>
      </c>
      <c r="H494">
        <f t="shared" si="196"/>
        <v>1908.7142857142858</v>
      </c>
      <c r="I494" s="2">
        <f t="shared" si="229"/>
        <v>43946</v>
      </c>
    </row>
    <row r="495" spans="1:9">
      <c r="A495">
        <v>621</v>
      </c>
      <c r="B495" t="s">
        <v>19</v>
      </c>
      <c r="C495" s="1">
        <v>43947</v>
      </c>
      <c r="D495">
        <v>54881</v>
      </c>
      <c r="E495">
        <v>53</v>
      </c>
      <c r="F495">
        <f t="shared" si="227"/>
        <v>1232</v>
      </c>
      <c r="G495">
        <f t="shared" si="228"/>
        <v>-46.678571428571445</v>
      </c>
      <c r="H495">
        <f t="shared" si="196"/>
        <v>1861.7142857142858</v>
      </c>
      <c r="I495" s="2">
        <f t="shared" si="229"/>
        <v>43947</v>
      </c>
    </row>
    <row r="496" spans="1:9">
      <c r="A496">
        <v>622</v>
      </c>
      <c r="B496" t="s">
        <v>19</v>
      </c>
      <c r="C496" s="1">
        <v>43948</v>
      </c>
      <c r="D496">
        <v>56219</v>
      </c>
      <c r="E496">
        <v>54</v>
      </c>
      <c r="F496">
        <f t="shared" ref="F496:F500" si="230">(D497-D495)/2</f>
        <v>1737</v>
      </c>
      <c r="G496">
        <f t="shared" ref="G496:G500" si="231">(H497-H495)/2</f>
        <v>-20</v>
      </c>
      <c r="H496">
        <f t="shared" si="196"/>
        <v>1815.3571428571429</v>
      </c>
      <c r="I496" s="2">
        <f t="shared" ref="I496:I500" si="232">C496</f>
        <v>43948</v>
      </c>
    </row>
    <row r="497" spans="1:9">
      <c r="A497">
        <v>623</v>
      </c>
      <c r="B497" t="s">
        <v>19</v>
      </c>
      <c r="C497" s="1">
        <v>43949</v>
      </c>
      <c r="D497">
        <v>58355</v>
      </c>
      <c r="E497">
        <v>55</v>
      </c>
      <c r="F497">
        <f t="shared" si="230"/>
        <v>2374</v>
      </c>
      <c r="G497">
        <f t="shared" si="231"/>
        <v>-0.10714285714288962</v>
      </c>
      <c r="H497">
        <f t="shared" si="196"/>
        <v>1821.7142857142858</v>
      </c>
      <c r="I497" s="2">
        <f t="shared" si="232"/>
        <v>43949</v>
      </c>
    </row>
    <row r="498" spans="1:9">
      <c r="A498">
        <v>624</v>
      </c>
      <c r="B498" t="s">
        <v>19</v>
      </c>
      <c r="C498" s="1">
        <v>43950</v>
      </c>
      <c r="D498">
        <v>60967</v>
      </c>
      <c r="E498">
        <v>56</v>
      </c>
      <c r="F498">
        <f t="shared" si="230"/>
        <v>2320.5</v>
      </c>
      <c r="G498">
        <f t="shared" si="231"/>
        <v>-10.964285714285779</v>
      </c>
      <c r="H498">
        <f t="shared" si="196"/>
        <v>1815.1428571428571</v>
      </c>
      <c r="I498" s="2">
        <f t="shared" si="232"/>
        <v>43950</v>
      </c>
    </row>
    <row r="499" spans="1:9">
      <c r="A499">
        <v>625</v>
      </c>
      <c r="B499" t="s">
        <v>19</v>
      </c>
      <c r="C499" s="1">
        <v>43951</v>
      </c>
      <c r="D499">
        <v>62996</v>
      </c>
      <c r="E499">
        <v>57</v>
      </c>
      <c r="F499">
        <f t="shared" si="230"/>
        <v>1988</v>
      </c>
      <c r="G499">
        <f t="shared" si="231"/>
        <v>-9.2142857142856656</v>
      </c>
      <c r="H499">
        <f t="shared" si="196"/>
        <v>1799.7857142857142</v>
      </c>
      <c r="I499" s="2">
        <f t="shared" si="232"/>
        <v>43951</v>
      </c>
    </row>
    <row r="500" spans="1:9">
      <c r="A500">
        <v>626</v>
      </c>
      <c r="B500" t="s">
        <v>19</v>
      </c>
      <c r="C500" s="1">
        <v>43952</v>
      </c>
      <c r="D500">
        <v>64943</v>
      </c>
      <c r="E500">
        <v>58</v>
      </c>
      <c r="F500">
        <f t="shared" si="230"/>
        <v>1686.5</v>
      </c>
      <c r="G500">
        <f t="shared" si="231"/>
        <v>-10.5</v>
      </c>
      <c r="H500">
        <f t="shared" si="196"/>
        <v>1796.7142857142858</v>
      </c>
      <c r="I500" s="2">
        <f t="shared" si="232"/>
        <v>43952</v>
      </c>
    </row>
    <row r="501" spans="1:9">
      <c r="A501">
        <v>627</v>
      </c>
      <c r="B501" t="s">
        <v>19</v>
      </c>
      <c r="C501" s="1">
        <v>43953</v>
      </c>
      <c r="D501">
        <v>66369</v>
      </c>
      <c r="E501">
        <v>59</v>
      </c>
      <c r="F501">
        <f t="shared" ref="F501:F529" si="233">(D502-D500)/2</f>
        <v>1369.5</v>
      </c>
      <c r="G501">
        <f t="shared" ref="G501:G529" si="234">(H502-H500)/2</f>
        <v>-17.535714285714334</v>
      </c>
      <c r="H501">
        <f t="shared" si="196"/>
        <v>1778.7857142857142</v>
      </c>
      <c r="I501" s="2">
        <f t="shared" ref="I501:I529" si="235">C501</f>
        <v>43953</v>
      </c>
    </row>
    <row r="502" spans="1:9">
      <c r="A502">
        <v>628</v>
      </c>
      <c r="B502" t="s">
        <v>19</v>
      </c>
      <c r="C502" s="1">
        <v>43954</v>
      </c>
      <c r="D502">
        <v>67682</v>
      </c>
      <c r="E502">
        <v>60</v>
      </c>
      <c r="F502">
        <f t="shared" si="233"/>
        <v>1276.5</v>
      </c>
      <c r="G502">
        <f t="shared" si="234"/>
        <v>-22.607142857142776</v>
      </c>
      <c r="H502">
        <f t="shared" si="196"/>
        <v>1761.6428571428571</v>
      </c>
      <c r="I502" s="2">
        <f t="shared" si="235"/>
        <v>43954</v>
      </c>
    </row>
    <row r="503" spans="1:9">
      <c r="A503">
        <v>629</v>
      </c>
      <c r="B503" t="s">
        <v>19</v>
      </c>
      <c r="C503" s="1">
        <v>43955</v>
      </c>
      <c r="D503">
        <v>68922</v>
      </c>
      <c r="E503">
        <v>61</v>
      </c>
      <c r="F503">
        <f t="shared" si="233"/>
        <v>1691</v>
      </c>
      <c r="G503">
        <f t="shared" si="234"/>
        <v>-37.821428571428555</v>
      </c>
      <c r="H503">
        <f t="shared" si="196"/>
        <v>1733.5714285714287</v>
      </c>
      <c r="I503" s="2">
        <f t="shared" si="235"/>
        <v>43955</v>
      </c>
    </row>
    <row r="504" spans="1:9">
      <c r="A504">
        <v>630</v>
      </c>
      <c r="B504" t="s">
        <v>19</v>
      </c>
      <c r="C504" s="1">
        <v>43956</v>
      </c>
      <c r="D504">
        <v>71064</v>
      </c>
      <c r="E504">
        <v>62</v>
      </c>
      <c r="F504">
        <f t="shared" si="233"/>
        <v>2266.5</v>
      </c>
      <c r="G504">
        <f t="shared" si="234"/>
        <v>-43.5</v>
      </c>
      <c r="H504">
        <f t="shared" si="196"/>
        <v>1686</v>
      </c>
      <c r="I504" s="2">
        <f t="shared" si="235"/>
        <v>43956</v>
      </c>
    </row>
    <row r="505" spans="1:9">
      <c r="A505">
        <v>631</v>
      </c>
      <c r="B505" t="s">
        <v>19</v>
      </c>
      <c r="C505" s="1">
        <v>43957</v>
      </c>
      <c r="D505">
        <v>73455</v>
      </c>
      <c r="E505">
        <v>63</v>
      </c>
      <c r="F505">
        <f t="shared" si="233"/>
        <v>2299</v>
      </c>
      <c r="G505">
        <f t="shared" si="234"/>
        <v>-58.85714285714289</v>
      </c>
      <c r="H505">
        <f t="shared" si="196"/>
        <v>1646.5714285714287</v>
      </c>
      <c r="I505" s="2">
        <f t="shared" si="235"/>
        <v>43957</v>
      </c>
    </row>
    <row r="506" spans="1:9">
      <c r="A506">
        <v>632</v>
      </c>
      <c r="B506" t="s">
        <v>19</v>
      </c>
      <c r="C506" s="1">
        <v>43958</v>
      </c>
      <c r="D506">
        <v>75662</v>
      </c>
      <c r="E506">
        <v>64</v>
      </c>
      <c r="F506">
        <f t="shared" si="233"/>
        <v>1862.5</v>
      </c>
      <c r="G506">
        <f t="shared" si="234"/>
        <v>-76.85714285714289</v>
      </c>
      <c r="H506">
        <f t="shared" si="196"/>
        <v>1568.2857142857142</v>
      </c>
      <c r="I506" s="2">
        <f t="shared" si="235"/>
        <v>43958</v>
      </c>
    </row>
    <row r="507" spans="1:9">
      <c r="A507">
        <v>633</v>
      </c>
      <c r="B507" t="s">
        <v>19</v>
      </c>
      <c r="C507" s="1">
        <v>43959</v>
      </c>
      <c r="D507">
        <v>77180</v>
      </c>
      <c r="E507">
        <v>65</v>
      </c>
      <c r="F507">
        <f t="shared" si="233"/>
        <v>1566.5</v>
      </c>
      <c r="G507">
        <f t="shared" si="234"/>
        <v>-48.928571428571445</v>
      </c>
      <c r="H507">
        <f t="shared" si="196"/>
        <v>1492.8571428571429</v>
      </c>
      <c r="I507" s="2">
        <f t="shared" si="235"/>
        <v>43959</v>
      </c>
    </row>
    <row r="508" spans="1:9">
      <c r="A508">
        <v>634</v>
      </c>
      <c r="B508" t="s">
        <v>19</v>
      </c>
      <c r="C508" s="1">
        <v>43960</v>
      </c>
      <c r="D508">
        <v>78795</v>
      </c>
      <c r="E508">
        <v>66</v>
      </c>
      <c r="F508">
        <f t="shared" si="233"/>
        <v>1173</v>
      </c>
      <c r="G508">
        <f t="shared" si="234"/>
        <v>-21.10714285714289</v>
      </c>
      <c r="H508">
        <f t="shared" si="196"/>
        <v>1470.4285714285713</v>
      </c>
      <c r="I508" s="2">
        <f t="shared" si="235"/>
        <v>43960</v>
      </c>
    </row>
    <row r="509" spans="1:9">
      <c r="A509">
        <v>635</v>
      </c>
      <c r="B509" t="s">
        <v>19</v>
      </c>
      <c r="C509" s="1">
        <v>43961</v>
      </c>
      <c r="D509">
        <v>79526</v>
      </c>
      <c r="E509">
        <v>67</v>
      </c>
      <c r="F509">
        <f t="shared" si="233"/>
        <v>943.5</v>
      </c>
      <c r="G509">
        <f t="shared" si="234"/>
        <v>-21.107142857142776</v>
      </c>
      <c r="H509">
        <f t="shared" si="196"/>
        <v>1450.6428571428571</v>
      </c>
      <c r="I509" s="2">
        <f t="shared" si="235"/>
        <v>43961</v>
      </c>
    </row>
    <row r="510" spans="1:9">
      <c r="A510">
        <v>636</v>
      </c>
      <c r="B510" t="s">
        <v>19</v>
      </c>
      <c r="C510" s="1">
        <v>43962</v>
      </c>
      <c r="D510">
        <v>80682</v>
      </c>
      <c r="E510">
        <v>68</v>
      </c>
      <c r="F510">
        <f t="shared" si="233"/>
        <v>1415</v>
      </c>
      <c r="G510">
        <f t="shared" si="234"/>
        <v>-21.714285714285666</v>
      </c>
      <c r="H510">
        <f t="shared" si="196"/>
        <v>1428.2142857142858</v>
      </c>
      <c r="I510" s="2">
        <f t="shared" si="235"/>
        <v>43962</v>
      </c>
    </row>
    <row r="511" spans="1:9">
      <c r="A511">
        <v>637</v>
      </c>
      <c r="B511" t="s">
        <v>19</v>
      </c>
      <c r="C511" s="1">
        <v>43963</v>
      </c>
      <c r="D511">
        <v>82356</v>
      </c>
      <c r="E511">
        <v>69</v>
      </c>
      <c r="F511">
        <f t="shared" si="233"/>
        <v>1718.5</v>
      </c>
      <c r="G511">
        <f t="shared" si="234"/>
        <v>-27.321428571428555</v>
      </c>
      <c r="H511">
        <f t="shared" si="196"/>
        <v>1407.2142857142858</v>
      </c>
      <c r="I511" s="2">
        <f t="shared" si="235"/>
        <v>43963</v>
      </c>
    </row>
    <row r="512" spans="1:9">
      <c r="A512">
        <v>638</v>
      </c>
      <c r="B512" t="s">
        <v>19</v>
      </c>
      <c r="C512" s="1">
        <v>43964</v>
      </c>
      <c r="D512">
        <v>84119</v>
      </c>
      <c r="E512">
        <v>70</v>
      </c>
      <c r="F512">
        <f t="shared" si="233"/>
        <v>1771</v>
      </c>
      <c r="G512">
        <f t="shared" si="234"/>
        <v>-29.142857142857224</v>
      </c>
      <c r="H512">
        <f t="shared" si="196"/>
        <v>1373.5714285714287</v>
      </c>
      <c r="I512" s="2">
        <f t="shared" si="235"/>
        <v>43964</v>
      </c>
    </row>
    <row r="513" spans="1:9">
      <c r="A513">
        <v>639</v>
      </c>
      <c r="B513" t="s">
        <v>19</v>
      </c>
      <c r="C513" s="1">
        <v>43965</v>
      </c>
      <c r="D513">
        <v>85898</v>
      </c>
      <c r="E513">
        <v>71</v>
      </c>
      <c r="F513">
        <f t="shared" si="233"/>
        <v>1705.5</v>
      </c>
      <c r="G513">
        <f t="shared" si="234"/>
        <v>-39.5</v>
      </c>
      <c r="H513">
        <f t="shared" ref="H513:H525" si="236">(F512+F513+F514+F515+F516+F517+F518)/7</f>
        <v>1348.9285714285713</v>
      </c>
      <c r="I513" s="2">
        <f t="shared" si="235"/>
        <v>43965</v>
      </c>
    </row>
    <row r="514" spans="1:9">
      <c r="A514">
        <v>640</v>
      </c>
      <c r="B514" t="s">
        <v>19</v>
      </c>
      <c r="C514" s="1">
        <v>43966</v>
      </c>
      <c r="D514">
        <v>87530</v>
      </c>
      <c r="E514">
        <v>72</v>
      </c>
      <c r="F514">
        <f t="shared" si="233"/>
        <v>1428</v>
      </c>
      <c r="G514">
        <f t="shared" si="234"/>
        <v>-58.321428571428555</v>
      </c>
      <c r="H514">
        <f t="shared" si="236"/>
        <v>1294.5714285714287</v>
      </c>
      <c r="I514" s="2">
        <f t="shared" si="235"/>
        <v>43966</v>
      </c>
    </row>
    <row r="515" spans="1:9">
      <c r="A515">
        <v>641</v>
      </c>
      <c r="B515" t="s">
        <v>19</v>
      </c>
      <c r="C515" s="1">
        <v>43967</v>
      </c>
      <c r="D515">
        <v>88754</v>
      </c>
      <c r="E515">
        <v>73</v>
      </c>
      <c r="F515">
        <f t="shared" si="233"/>
        <v>1016</v>
      </c>
      <c r="G515">
        <f t="shared" si="234"/>
        <v>-48</v>
      </c>
      <c r="H515">
        <f t="shared" si="236"/>
        <v>1232.2857142857142</v>
      </c>
      <c r="I515" s="2">
        <f t="shared" si="235"/>
        <v>43967</v>
      </c>
    </row>
    <row r="516" spans="1:9">
      <c r="A516">
        <v>642</v>
      </c>
      <c r="B516" t="s">
        <v>19</v>
      </c>
      <c r="C516" s="1">
        <v>43968</v>
      </c>
      <c r="D516">
        <v>89562</v>
      </c>
      <c r="E516">
        <v>74</v>
      </c>
      <c r="F516">
        <f t="shared" si="233"/>
        <v>796.5</v>
      </c>
      <c r="G516">
        <f t="shared" si="234"/>
        <v>-27.25</v>
      </c>
      <c r="H516">
        <f t="shared" si="236"/>
        <v>1198.5714285714287</v>
      </c>
      <c r="I516" s="2">
        <f t="shared" si="235"/>
        <v>43968</v>
      </c>
    </row>
    <row r="517" spans="1:9">
      <c r="A517">
        <v>643</v>
      </c>
      <c r="B517" t="s">
        <v>19</v>
      </c>
      <c r="C517" s="1">
        <v>43969</v>
      </c>
      <c r="D517">
        <v>90347</v>
      </c>
      <c r="E517">
        <v>75</v>
      </c>
      <c r="F517">
        <f t="shared" si="233"/>
        <v>1179.5</v>
      </c>
      <c r="G517">
        <f t="shared" si="234"/>
        <v>-26.821428571428669</v>
      </c>
      <c r="H517">
        <f t="shared" si="236"/>
        <v>1177.7857142857142</v>
      </c>
      <c r="I517" s="2">
        <f t="shared" si="235"/>
        <v>43969</v>
      </c>
    </row>
    <row r="518" spans="1:9">
      <c r="A518">
        <v>644</v>
      </c>
      <c r="B518" t="s">
        <v>19</v>
      </c>
      <c r="C518" s="1">
        <v>43970</v>
      </c>
      <c r="D518">
        <v>91921</v>
      </c>
      <c r="E518">
        <v>76</v>
      </c>
      <c r="F518">
        <f t="shared" si="233"/>
        <v>1546</v>
      </c>
      <c r="G518">
        <f t="shared" si="234"/>
        <v>-58.071428571428555</v>
      </c>
      <c r="H518">
        <f t="shared" si="236"/>
        <v>1144.9285714285713</v>
      </c>
      <c r="I518" s="2">
        <f t="shared" si="235"/>
        <v>43970</v>
      </c>
    </row>
    <row r="519" spans="1:9">
      <c r="A519">
        <v>645</v>
      </c>
      <c r="B519" t="s">
        <v>19</v>
      </c>
      <c r="C519" s="1">
        <v>43971</v>
      </c>
      <c r="D519">
        <v>93439</v>
      </c>
      <c r="E519">
        <v>77</v>
      </c>
      <c r="F519">
        <f t="shared" si="233"/>
        <v>1390.5</v>
      </c>
      <c r="G519">
        <f t="shared" si="234"/>
        <v>-73.571428571428498</v>
      </c>
      <c r="H519">
        <f t="shared" si="236"/>
        <v>1061.6428571428571</v>
      </c>
      <c r="I519" s="2">
        <f t="shared" si="235"/>
        <v>43971</v>
      </c>
    </row>
    <row r="520" spans="1:9">
      <c r="A520">
        <v>646</v>
      </c>
      <c r="B520" t="s">
        <v>19</v>
      </c>
      <c r="C520" s="1">
        <v>43972</v>
      </c>
      <c r="D520">
        <v>94702</v>
      </c>
      <c r="E520">
        <v>78</v>
      </c>
      <c r="F520">
        <f t="shared" si="233"/>
        <v>1269.5</v>
      </c>
      <c r="G520">
        <f t="shared" si="234"/>
        <v>-34.678571428571388</v>
      </c>
      <c r="H520">
        <f t="shared" si="236"/>
        <v>997.78571428571433</v>
      </c>
      <c r="I520" s="2">
        <f t="shared" si="235"/>
        <v>43972</v>
      </c>
    </row>
    <row r="521" spans="1:9">
      <c r="A521">
        <v>647</v>
      </c>
      <c r="B521" t="s">
        <v>19</v>
      </c>
      <c r="C521" s="1">
        <v>43973</v>
      </c>
      <c r="D521">
        <v>95978</v>
      </c>
      <c r="E521">
        <v>79</v>
      </c>
      <c r="F521">
        <f t="shared" si="233"/>
        <v>1192</v>
      </c>
      <c r="G521">
        <f t="shared" si="234"/>
        <v>-8</v>
      </c>
      <c r="H521">
        <f t="shared" si="236"/>
        <v>992.28571428571433</v>
      </c>
      <c r="I521" s="2">
        <f t="shared" si="235"/>
        <v>43973</v>
      </c>
    </row>
    <row r="522" spans="1:9">
      <c r="A522">
        <v>648</v>
      </c>
      <c r="B522" t="s">
        <v>19</v>
      </c>
      <c r="C522" s="1">
        <v>43974</v>
      </c>
      <c r="D522">
        <v>97086</v>
      </c>
      <c r="E522">
        <v>80</v>
      </c>
      <c r="F522">
        <f t="shared" si="233"/>
        <v>870.5</v>
      </c>
      <c r="G522">
        <f t="shared" si="234"/>
        <v>-13.25</v>
      </c>
      <c r="H522">
        <f t="shared" si="236"/>
        <v>981.78571428571433</v>
      </c>
      <c r="I522" s="2">
        <f t="shared" si="235"/>
        <v>43974</v>
      </c>
    </row>
    <row r="523" spans="1:9">
      <c r="A523">
        <v>649</v>
      </c>
      <c r="B523" t="s">
        <v>19</v>
      </c>
      <c r="C523" s="1">
        <v>43975</v>
      </c>
      <c r="D523">
        <v>97719</v>
      </c>
      <c r="E523">
        <v>81</v>
      </c>
      <c r="F523">
        <f t="shared" si="233"/>
        <v>566.5</v>
      </c>
      <c r="G523">
        <f t="shared" si="234"/>
        <v>-14.035714285714334</v>
      </c>
      <c r="H523">
        <f t="shared" si="236"/>
        <v>965.78571428571433</v>
      </c>
      <c r="I523" s="2">
        <f t="shared" si="235"/>
        <v>43975</v>
      </c>
    </row>
    <row r="524" spans="1:9">
      <c r="A524">
        <v>650</v>
      </c>
      <c r="B524" t="s">
        <v>19</v>
      </c>
      <c r="C524" s="1">
        <v>43976</v>
      </c>
      <c r="D524">
        <v>98219</v>
      </c>
      <c r="E524">
        <v>82</v>
      </c>
      <c r="F524">
        <f t="shared" si="233"/>
        <v>596.5</v>
      </c>
      <c r="G524">
        <f t="shared" si="234"/>
        <v>-3.2857142857143344</v>
      </c>
      <c r="H524">
        <f t="shared" si="236"/>
        <v>953.71428571428567</v>
      </c>
      <c r="I524" s="2">
        <f t="shared" si="235"/>
        <v>43976</v>
      </c>
    </row>
    <row r="525" spans="1:9">
      <c r="A525">
        <v>651</v>
      </c>
      <c r="B525" t="s">
        <v>19</v>
      </c>
      <c r="C525" s="1">
        <v>43977</v>
      </c>
      <c r="D525">
        <v>98912</v>
      </c>
      <c r="E525">
        <v>83</v>
      </c>
      <c r="F525">
        <f t="shared" si="233"/>
        <v>1099</v>
      </c>
      <c r="G525">
        <f t="shared" si="234"/>
        <v>32.976190476190482</v>
      </c>
      <c r="H525">
        <f t="shared" si="236"/>
        <v>959.21428571428567</v>
      </c>
      <c r="I525" s="2">
        <f t="shared" si="235"/>
        <v>43977</v>
      </c>
    </row>
    <row r="526" spans="1:9">
      <c r="A526">
        <v>652</v>
      </c>
      <c r="B526" t="s">
        <v>19</v>
      </c>
      <c r="C526" s="1">
        <v>43978</v>
      </c>
      <c r="D526">
        <v>100417</v>
      </c>
      <c r="E526">
        <v>84</v>
      </c>
      <c r="F526">
        <f t="shared" si="233"/>
        <v>1352</v>
      </c>
      <c r="G526">
        <f t="shared" si="234"/>
        <v>22.292857142857144</v>
      </c>
      <c r="H526">
        <f>(F525+F526+F527+F528+F529+F530)/6</f>
        <v>1019.6666666666666</v>
      </c>
      <c r="I526" s="2">
        <f t="shared" si="235"/>
        <v>43978</v>
      </c>
    </row>
    <row r="527" spans="1:9">
      <c r="A527">
        <v>653</v>
      </c>
      <c r="B527" t="s">
        <v>19</v>
      </c>
      <c r="C527" s="1">
        <v>43979</v>
      </c>
      <c r="D527">
        <v>101616</v>
      </c>
      <c r="E527">
        <v>85</v>
      </c>
      <c r="F527">
        <f t="shared" si="233"/>
        <v>1196</v>
      </c>
      <c r="G527">
        <f t="shared" si="234"/>
        <v>-51.458333333333314</v>
      </c>
      <c r="H527">
        <f>(F526+F527+F528+F529+F530)/5</f>
        <v>1003.8</v>
      </c>
      <c r="I527" s="2">
        <f t="shared" si="235"/>
        <v>43979</v>
      </c>
    </row>
    <row r="528" spans="1:9">
      <c r="A528">
        <v>654</v>
      </c>
      <c r="B528" t="s">
        <v>19</v>
      </c>
      <c r="C528" s="1">
        <v>43980</v>
      </c>
      <c r="D528">
        <v>102809</v>
      </c>
      <c r="E528">
        <v>86</v>
      </c>
      <c r="F528">
        <f t="shared" si="233"/>
        <v>1080</v>
      </c>
      <c r="G528">
        <f t="shared" si="234"/>
        <v>-90.066666666666663</v>
      </c>
      <c r="H528">
        <f>(F527+F528+F529+F530)/4</f>
        <v>916.75</v>
      </c>
      <c r="I528" s="2">
        <f t="shared" si="235"/>
        <v>43980</v>
      </c>
    </row>
    <row r="529" spans="1:9">
      <c r="A529">
        <v>655</v>
      </c>
      <c r="B529" t="s">
        <v>19</v>
      </c>
      <c r="C529" s="1">
        <v>43981</v>
      </c>
      <c r="D529">
        <v>103776</v>
      </c>
      <c r="E529">
        <v>87</v>
      </c>
      <c r="F529">
        <f t="shared" si="233"/>
        <v>786</v>
      </c>
      <c r="G529">
        <f t="shared" si="234"/>
        <v>-110.625</v>
      </c>
      <c r="H529">
        <f>(F528+F529+F530)/3</f>
        <v>823.66666666666663</v>
      </c>
      <c r="I529" s="2">
        <f t="shared" si="235"/>
        <v>43981</v>
      </c>
    </row>
    <row r="530" spans="1:9">
      <c r="A530">
        <v>656</v>
      </c>
      <c r="B530" t="s">
        <v>19</v>
      </c>
      <c r="C530" s="1">
        <v>43982</v>
      </c>
      <c r="D530">
        <v>104381</v>
      </c>
      <c r="E530">
        <v>88</v>
      </c>
      <c r="F530">
        <f t="shared" ref="F530" si="237">(D530-D529)</f>
        <v>605</v>
      </c>
      <c r="G530">
        <f t="shared" ref="G530" si="238">(H530-H529)</f>
        <v>-128.16666666666663</v>
      </c>
      <c r="H530">
        <f>(F529+F530)/2</f>
        <v>695.5</v>
      </c>
      <c r="I530" s="2">
        <f t="shared" ref="I530" si="239">C530</f>
        <v>43982</v>
      </c>
    </row>
    <row r="532" spans="1:9">
      <c r="B532" t="s">
        <v>22</v>
      </c>
      <c r="C532" t="s">
        <v>4</v>
      </c>
    </row>
    <row r="533" spans="1:9">
      <c r="A533">
        <v>1</v>
      </c>
      <c r="B533" t="s">
        <v>22</v>
      </c>
      <c r="C533" s="1">
        <v>43895</v>
      </c>
      <c r="D533" s="5">
        <v>0</v>
      </c>
      <c r="E533">
        <v>1</v>
      </c>
      <c r="F533">
        <f>(D534-D532)/2</f>
        <v>0.5</v>
      </c>
      <c r="H533">
        <f>(F533+F534)/2</f>
        <v>0.75</v>
      </c>
      <c r="I533" s="2" t="s">
        <v>4</v>
      </c>
    </row>
    <row r="534" spans="1:9">
      <c r="A534">
        <v>2</v>
      </c>
      <c r="B534" t="s">
        <v>22</v>
      </c>
      <c r="C534" s="1">
        <v>43896</v>
      </c>
      <c r="D534" s="5">
        <v>1</v>
      </c>
      <c r="E534">
        <v>2</v>
      </c>
      <c r="F534">
        <f t="shared" ref="F534" si="240">(D535-D533)/2</f>
        <v>1</v>
      </c>
      <c r="G534">
        <f t="shared" ref="G534" si="241">(H535-H533)/2</f>
        <v>0.1875</v>
      </c>
      <c r="H534">
        <f t="shared" ref="H534" si="242">(F533+F534+F535)/3</f>
        <v>0.66666666666666663</v>
      </c>
      <c r="I534" s="2" t="s">
        <v>4</v>
      </c>
    </row>
    <row r="535" spans="1:9">
      <c r="A535">
        <v>3</v>
      </c>
      <c r="B535" t="s">
        <v>22</v>
      </c>
      <c r="C535" s="1">
        <v>43897</v>
      </c>
      <c r="D535" s="5">
        <v>2</v>
      </c>
      <c r="E535">
        <v>3</v>
      </c>
      <c r="F535">
        <f t="shared" ref="F535:F598" si="243">(D536-D534)/2</f>
        <v>0.5</v>
      </c>
      <c r="G535">
        <f t="shared" ref="G535:G598" si="244">(H536-H534)/2</f>
        <v>0.31666666666666671</v>
      </c>
      <c r="H535">
        <f>(F534+F535+F536+F537)/4</f>
        <v>1.125</v>
      </c>
      <c r="I535" s="2" t="s">
        <v>4</v>
      </c>
    </row>
    <row r="536" spans="1:9">
      <c r="A536">
        <v>4</v>
      </c>
      <c r="B536" t="s">
        <v>22</v>
      </c>
      <c r="C536" s="1">
        <v>43898</v>
      </c>
      <c r="D536" s="5">
        <v>2</v>
      </c>
      <c r="E536">
        <v>4</v>
      </c>
      <c r="F536">
        <f t="shared" si="243"/>
        <v>0.5</v>
      </c>
      <c r="G536">
        <f t="shared" si="244"/>
        <v>0.85416666666666674</v>
      </c>
      <c r="H536">
        <f>(F535+F536+F537+F538+F539)/5</f>
        <v>1.3</v>
      </c>
      <c r="I536" s="2" t="s">
        <v>4</v>
      </c>
    </row>
    <row r="537" spans="1:9">
      <c r="A537">
        <v>5</v>
      </c>
      <c r="B537" t="s">
        <v>22</v>
      </c>
      <c r="C537" s="1">
        <v>43899</v>
      </c>
      <c r="D537" s="5">
        <v>3</v>
      </c>
      <c r="E537">
        <v>5</v>
      </c>
      <c r="F537">
        <f t="shared" si="243"/>
        <v>2.5</v>
      </c>
      <c r="G537">
        <f t="shared" si="244"/>
        <v>3.0285714285714285</v>
      </c>
      <c r="H537">
        <f>(F536+F537+F538+F539+F540+F541)/6</f>
        <v>2.8333333333333335</v>
      </c>
      <c r="I537" s="2" t="s">
        <v>4</v>
      </c>
    </row>
    <row r="538" spans="1:9">
      <c r="A538">
        <v>6</v>
      </c>
      <c r="B538" t="s">
        <v>22</v>
      </c>
      <c r="C538" s="1">
        <v>43900</v>
      </c>
      <c r="D538" s="5">
        <v>7</v>
      </c>
      <c r="E538">
        <v>6</v>
      </c>
      <c r="F538">
        <f t="shared" si="243"/>
        <v>2</v>
      </c>
      <c r="G538">
        <f t="shared" si="244"/>
        <v>3.4404761904761898</v>
      </c>
      <c r="H538">
        <f>(F537+F538+F539+F540+F541+F542+F543)/7</f>
        <v>7.3571428571428568</v>
      </c>
      <c r="I538" s="2" t="s">
        <v>4</v>
      </c>
    </row>
    <row r="539" spans="1:9">
      <c r="A539">
        <v>7</v>
      </c>
      <c r="B539" t="s">
        <v>22</v>
      </c>
      <c r="C539" s="1">
        <v>43901</v>
      </c>
      <c r="D539" s="5">
        <v>7</v>
      </c>
      <c r="E539">
        <v>7</v>
      </c>
      <c r="F539">
        <f t="shared" si="243"/>
        <v>1</v>
      </c>
      <c r="G539">
        <f t="shared" si="244"/>
        <v>2.8214285714285716</v>
      </c>
      <c r="H539">
        <f t="shared" ref="H539:H602" si="245">(F538+F539+F540+F541+F542+F543+F544)/7</f>
        <v>9.7142857142857135</v>
      </c>
      <c r="I539" s="2" t="s">
        <v>4</v>
      </c>
    </row>
    <row r="540" spans="1:9">
      <c r="A540">
        <v>8</v>
      </c>
      <c r="B540" t="s">
        <v>22</v>
      </c>
      <c r="C540" s="1">
        <v>43902</v>
      </c>
      <c r="D540" s="5">
        <v>9</v>
      </c>
      <c r="E540">
        <v>8</v>
      </c>
      <c r="F540">
        <f t="shared" si="243"/>
        <v>1.5</v>
      </c>
      <c r="G540">
        <f t="shared" si="244"/>
        <v>4.3214285714285721</v>
      </c>
      <c r="H540">
        <f t="shared" si="245"/>
        <v>13</v>
      </c>
      <c r="I540" s="2" t="s">
        <v>4</v>
      </c>
    </row>
    <row r="541" spans="1:9">
      <c r="A541">
        <v>9</v>
      </c>
      <c r="B541" t="s">
        <v>22</v>
      </c>
      <c r="C541" s="1">
        <v>43903</v>
      </c>
      <c r="D541" s="5">
        <v>10</v>
      </c>
      <c r="E541">
        <v>9</v>
      </c>
      <c r="F541">
        <f t="shared" si="243"/>
        <v>9.5</v>
      </c>
      <c r="G541">
        <f t="shared" si="244"/>
        <v>5.3928571428571423</v>
      </c>
      <c r="H541">
        <f t="shared" si="245"/>
        <v>18.357142857142858</v>
      </c>
      <c r="I541" s="2" t="s">
        <v>4</v>
      </c>
    </row>
    <row r="542" spans="1:9">
      <c r="A542">
        <v>10</v>
      </c>
      <c r="B542" t="s">
        <v>22</v>
      </c>
      <c r="C542" s="1">
        <v>43904</v>
      </c>
      <c r="D542" s="5">
        <v>28</v>
      </c>
      <c r="E542">
        <v>10</v>
      </c>
      <c r="F542">
        <f t="shared" si="243"/>
        <v>16.5</v>
      </c>
      <c r="G542">
        <f t="shared" si="244"/>
        <v>5.3214285714285712</v>
      </c>
      <c r="H542">
        <f t="shared" si="245"/>
        <v>23.785714285714285</v>
      </c>
      <c r="I542" s="2" t="s">
        <v>4</v>
      </c>
    </row>
    <row r="543" spans="1:9">
      <c r="A543">
        <v>11</v>
      </c>
      <c r="B543" t="s">
        <v>22</v>
      </c>
      <c r="C543" s="1">
        <v>43905</v>
      </c>
      <c r="D543" s="5">
        <v>43</v>
      </c>
      <c r="E543">
        <v>11</v>
      </c>
      <c r="F543">
        <f t="shared" si="243"/>
        <v>18.5</v>
      </c>
      <c r="G543">
        <f t="shared" si="244"/>
        <v>4.6785714285714306</v>
      </c>
      <c r="H543">
        <f t="shared" si="245"/>
        <v>29</v>
      </c>
      <c r="I543" s="2" t="s">
        <v>4</v>
      </c>
    </row>
    <row r="544" spans="1:9">
      <c r="A544">
        <v>12</v>
      </c>
      <c r="B544" t="s">
        <v>22</v>
      </c>
      <c r="C544" s="1">
        <v>43906</v>
      </c>
      <c r="D544" s="5">
        <v>65</v>
      </c>
      <c r="E544">
        <v>12</v>
      </c>
      <c r="F544">
        <f t="shared" si="243"/>
        <v>19</v>
      </c>
      <c r="G544">
        <f t="shared" si="244"/>
        <v>4.6428571428571423</v>
      </c>
      <c r="H544">
        <f t="shared" si="245"/>
        <v>33.142857142857146</v>
      </c>
      <c r="I544" s="2" t="s">
        <v>4</v>
      </c>
    </row>
    <row r="545" spans="1:9">
      <c r="A545">
        <v>13</v>
      </c>
      <c r="B545" t="s">
        <v>22</v>
      </c>
      <c r="C545" s="1">
        <v>43907</v>
      </c>
      <c r="D545" s="5">
        <v>81</v>
      </c>
      <c r="E545">
        <v>13</v>
      </c>
      <c r="F545">
        <f t="shared" si="243"/>
        <v>25</v>
      </c>
      <c r="G545">
        <f t="shared" si="244"/>
        <v>9.178571428571427</v>
      </c>
      <c r="H545">
        <f t="shared" si="245"/>
        <v>38.285714285714285</v>
      </c>
      <c r="I545" s="2" t="s">
        <v>4</v>
      </c>
    </row>
    <row r="546" spans="1:9">
      <c r="A546">
        <v>14</v>
      </c>
      <c r="B546" t="s">
        <v>22</v>
      </c>
      <c r="C546" s="1">
        <v>43908</v>
      </c>
      <c r="D546" s="5">
        <v>115</v>
      </c>
      <c r="E546">
        <v>14</v>
      </c>
      <c r="F546">
        <f t="shared" si="243"/>
        <v>38.5</v>
      </c>
      <c r="G546">
        <f t="shared" si="244"/>
        <v>16.785714285714288</v>
      </c>
      <c r="H546">
        <f t="shared" si="245"/>
        <v>51.5</v>
      </c>
      <c r="I546" s="2" t="s">
        <v>4</v>
      </c>
    </row>
    <row r="547" spans="1:9">
      <c r="A547">
        <v>15</v>
      </c>
      <c r="B547" t="s">
        <v>22</v>
      </c>
      <c r="C547" s="1">
        <v>43909</v>
      </c>
      <c r="D547" s="6">
        <v>158</v>
      </c>
      <c r="E547">
        <v>15</v>
      </c>
      <c r="F547">
        <f t="shared" si="243"/>
        <v>39.5</v>
      </c>
      <c r="G547">
        <f t="shared" si="244"/>
        <v>20.607142857142854</v>
      </c>
      <c r="H547">
        <f t="shared" si="245"/>
        <v>71.857142857142861</v>
      </c>
      <c r="I547" s="2" t="s">
        <v>4</v>
      </c>
    </row>
    <row r="548" spans="1:9">
      <c r="A548">
        <v>16</v>
      </c>
      <c r="B548" t="s">
        <v>22</v>
      </c>
      <c r="C548" s="1">
        <v>43910</v>
      </c>
      <c r="D548" s="6">
        <v>194</v>
      </c>
      <c r="E548">
        <v>16</v>
      </c>
      <c r="F548">
        <f t="shared" si="243"/>
        <v>46</v>
      </c>
      <c r="G548">
        <f t="shared" si="244"/>
        <v>24.285714285714285</v>
      </c>
      <c r="H548">
        <f t="shared" si="245"/>
        <v>92.714285714285708</v>
      </c>
      <c r="I548" s="2" t="s">
        <v>4</v>
      </c>
    </row>
    <row r="549" spans="1:9">
      <c r="A549">
        <v>17</v>
      </c>
      <c r="B549" t="s">
        <v>22</v>
      </c>
      <c r="C549" s="1">
        <v>43911</v>
      </c>
      <c r="D549" s="6">
        <v>250</v>
      </c>
      <c r="E549">
        <v>17</v>
      </c>
      <c r="F549">
        <f t="shared" si="243"/>
        <v>45.5</v>
      </c>
      <c r="G549">
        <f t="shared" si="244"/>
        <v>31.214285714285715</v>
      </c>
      <c r="H549">
        <f t="shared" si="245"/>
        <v>120.42857142857143</v>
      </c>
      <c r="I549" s="2" t="s">
        <v>4</v>
      </c>
    </row>
    <row r="550" spans="1:9">
      <c r="A550">
        <v>18</v>
      </c>
      <c r="B550" t="s">
        <v>22</v>
      </c>
      <c r="C550" s="1">
        <v>43912</v>
      </c>
      <c r="D550" s="6">
        <v>285</v>
      </c>
      <c r="E550">
        <v>18</v>
      </c>
      <c r="F550">
        <f t="shared" si="243"/>
        <v>54.5</v>
      </c>
      <c r="G550">
        <f t="shared" si="244"/>
        <v>32.249999999999993</v>
      </c>
      <c r="H550">
        <f t="shared" si="245"/>
        <v>155.14285714285714</v>
      </c>
      <c r="I550" s="2" t="s">
        <v>4</v>
      </c>
    </row>
    <row r="551" spans="1:9">
      <c r="A551">
        <v>19</v>
      </c>
      <c r="B551" t="s">
        <v>22</v>
      </c>
      <c r="C551" s="1">
        <v>43913</v>
      </c>
      <c r="D551" s="6">
        <v>359</v>
      </c>
      <c r="E551">
        <v>19</v>
      </c>
      <c r="F551">
        <f t="shared" si="243"/>
        <v>111.5</v>
      </c>
      <c r="G551">
        <f t="shared" si="244"/>
        <v>32</v>
      </c>
      <c r="H551">
        <f t="shared" si="245"/>
        <v>184.92857142857142</v>
      </c>
      <c r="I551" s="2" t="s">
        <v>4</v>
      </c>
    </row>
    <row r="552" spans="1:9">
      <c r="A552">
        <v>20</v>
      </c>
      <c r="B552" t="s">
        <v>22</v>
      </c>
      <c r="C552" s="1">
        <v>43914</v>
      </c>
      <c r="D552" s="6">
        <v>508</v>
      </c>
      <c r="E552">
        <v>20</v>
      </c>
      <c r="F552">
        <f t="shared" si="243"/>
        <v>167.5</v>
      </c>
      <c r="G552">
        <f t="shared" si="244"/>
        <v>36.142857142857153</v>
      </c>
      <c r="H552">
        <f t="shared" si="245"/>
        <v>219.14285714285714</v>
      </c>
      <c r="I552" s="2" t="s">
        <v>4</v>
      </c>
    </row>
    <row r="553" spans="1:9">
      <c r="A553">
        <v>21</v>
      </c>
      <c r="B553" t="s">
        <v>22</v>
      </c>
      <c r="C553" s="1">
        <v>43915</v>
      </c>
      <c r="D553" s="6">
        <v>694</v>
      </c>
      <c r="E553">
        <v>21</v>
      </c>
      <c r="F553">
        <f t="shared" si="243"/>
        <v>184.5</v>
      </c>
      <c r="G553">
        <f t="shared" si="244"/>
        <v>44.642857142857153</v>
      </c>
      <c r="H553">
        <f t="shared" si="245"/>
        <v>257.21428571428572</v>
      </c>
      <c r="I553" s="2" t="s">
        <v>4</v>
      </c>
    </row>
    <row r="554" spans="1:9">
      <c r="A554">
        <v>22</v>
      </c>
      <c r="B554" t="s">
        <v>22</v>
      </c>
      <c r="C554" s="1">
        <v>43916</v>
      </c>
      <c r="D554" s="6">
        <v>877</v>
      </c>
      <c r="E554">
        <v>22</v>
      </c>
      <c r="F554">
        <f t="shared" si="243"/>
        <v>233.5</v>
      </c>
      <c r="G554">
        <f t="shared" si="244"/>
        <v>59.642857142857139</v>
      </c>
      <c r="H554">
        <f t="shared" si="245"/>
        <v>308.42857142857144</v>
      </c>
      <c r="I554" s="2" t="s">
        <v>4</v>
      </c>
    </row>
    <row r="555" spans="1:9">
      <c r="A555">
        <v>23</v>
      </c>
      <c r="B555" t="s">
        <v>22</v>
      </c>
      <c r="C555" s="1">
        <v>43917</v>
      </c>
      <c r="D555" s="6">
        <v>1161</v>
      </c>
      <c r="E555">
        <v>23</v>
      </c>
      <c r="F555">
        <f t="shared" si="243"/>
        <v>289</v>
      </c>
      <c r="G555">
        <f t="shared" si="244"/>
        <v>66.142857142857139</v>
      </c>
      <c r="H555">
        <f t="shared" si="245"/>
        <v>376.5</v>
      </c>
      <c r="I555" s="2" t="s">
        <v>4</v>
      </c>
    </row>
    <row r="556" spans="1:9">
      <c r="A556">
        <v>24</v>
      </c>
      <c r="B556" t="s">
        <v>22</v>
      </c>
      <c r="C556" s="1">
        <v>43918</v>
      </c>
      <c r="D556" s="6">
        <v>1455</v>
      </c>
      <c r="E556">
        <v>24</v>
      </c>
      <c r="F556">
        <f t="shared" si="243"/>
        <v>254</v>
      </c>
      <c r="G556">
        <f t="shared" si="244"/>
        <v>64.107142857142861</v>
      </c>
      <c r="H556">
        <f t="shared" si="245"/>
        <v>440.71428571428572</v>
      </c>
      <c r="I556" s="2" t="s">
        <v>4</v>
      </c>
    </row>
    <row r="557" spans="1:9">
      <c r="A557">
        <v>25</v>
      </c>
      <c r="B557" t="s">
        <v>22</v>
      </c>
      <c r="C557" s="1">
        <v>43919</v>
      </c>
      <c r="D557" s="6">
        <v>1669</v>
      </c>
      <c r="E557">
        <v>25</v>
      </c>
      <c r="F557">
        <f t="shared" si="243"/>
        <v>294</v>
      </c>
      <c r="G557">
        <f t="shared" si="244"/>
        <v>63.999999999999972</v>
      </c>
      <c r="H557">
        <f t="shared" si="245"/>
        <v>504.71428571428572</v>
      </c>
      <c r="I557" s="2" t="s">
        <v>4</v>
      </c>
    </row>
    <row r="558" spans="1:9">
      <c r="A558">
        <v>26</v>
      </c>
      <c r="B558" t="s">
        <v>22</v>
      </c>
      <c r="C558" s="1">
        <v>43920</v>
      </c>
      <c r="D558" s="6">
        <v>2043</v>
      </c>
      <c r="E558">
        <v>26</v>
      </c>
      <c r="F558">
        <f t="shared" si="243"/>
        <v>378</v>
      </c>
      <c r="G558">
        <f t="shared" si="244"/>
        <v>54.285714285714306</v>
      </c>
      <c r="H558">
        <f t="shared" si="245"/>
        <v>568.71428571428567</v>
      </c>
      <c r="I558" s="2" t="s">
        <v>4</v>
      </c>
    </row>
    <row r="559" spans="1:9">
      <c r="A559">
        <v>27</v>
      </c>
      <c r="B559" t="s">
        <v>22</v>
      </c>
      <c r="C559" s="1">
        <v>43921</v>
      </c>
      <c r="D559" s="6">
        <v>2425</v>
      </c>
      <c r="E559">
        <v>27</v>
      </c>
      <c r="F559">
        <f t="shared" si="243"/>
        <v>526</v>
      </c>
      <c r="G559">
        <f t="shared" si="244"/>
        <v>52.642857142857167</v>
      </c>
      <c r="H559">
        <f t="shared" si="245"/>
        <v>613.28571428571433</v>
      </c>
      <c r="I559" s="2" t="s">
        <v>4</v>
      </c>
    </row>
    <row r="560" spans="1:9">
      <c r="A560">
        <v>28</v>
      </c>
      <c r="B560" t="s">
        <v>22</v>
      </c>
      <c r="C560" s="1">
        <v>43922</v>
      </c>
      <c r="D560" s="6">
        <v>3095</v>
      </c>
      <c r="E560">
        <v>28</v>
      </c>
      <c r="F560">
        <f t="shared" si="243"/>
        <v>661</v>
      </c>
      <c r="G560">
        <f t="shared" si="244"/>
        <v>66.785714285714278</v>
      </c>
      <c r="H560">
        <f t="shared" si="245"/>
        <v>674</v>
      </c>
      <c r="I560" s="2">
        <f t="shared" ref="I560:I568" si="246">C560</f>
        <v>43922</v>
      </c>
    </row>
    <row r="561" spans="1:9">
      <c r="A561">
        <v>29</v>
      </c>
      <c r="B561" t="s">
        <v>22</v>
      </c>
      <c r="C561" s="1">
        <v>43923</v>
      </c>
      <c r="D561" s="6">
        <v>3747</v>
      </c>
      <c r="E561">
        <v>29</v>
      </c>
      <c r="F561">
        <f t="shared" si="243"/>
        <v>683</v>
      </c>
      <c r="G561">
        <f t="shared" si="244"/>
        <v>65.535714285714278</v>
      </c>
      <c r="H561">
        <f t="shared" si="245"/>
        <v>746.85714285714289</v>
      </c>
      <c r="I561" s="2">
        <f t="shared" si="246"/>
        <v>43923</v>
      </c>
    </row>
    <row r="562" spans="1:9">
      <c r="A562">
        <v>30</v>
      </c>
      <c r="B562" t="s">
        <v>22</v>
      </c>
      <c r="C562" s="1">
        <v>43924</v>
      </c>
      <c r="D562" s="6">
        <v>4461</v>
      </c>
      <c r="E562">
        <v>30</v>
      </c>
      <c r="F562">
        <f t="shared" si="243"/>
        <v>737</v>
      </c>
      <c r="G562">
        <f t="shared" si="244"/>
        <v>60.857142857142833</v>
      </c>
      <c r="H562">
        <f t="shared" si="245"/>
        <v>805.07142857142856</v>
      </c>
      <c r="I562" s="2">
        <f t="shared" si="246"/>
        <v>43924</v>
      </c>
    </row>
    <row r="563" spans="1:9">
      <c r="A563">
        <v>31</v>
      </c>
      <c r="B563" t="s">
        <v>22</v>
      </c>
      <c r="C563" s="1">
        <v>43925</v>
      </c>
      <c r="D563" s="6">
        <v>5221</v>
      </c>
      <c r="E563">
        <v>31</v>
      </c>
      <c r="F563">
        <f t="shared" si="243"/>
        <v>702</v>
      </c>
      <c r="G563">
        <f t="shared" si="244"/>
        <v>50.214285714285722</v>
      </c>
      <c r="H563">
        <f t="shared" si="245"/>
        <v>868.57142857142856</v>
      </c>
      <c r="I563" s="2">
        <f t="shared" si="246"/>
        <v>43925</v>
      </c>
    </row>
    <row r="564" spans="1:9">
      <c r="A564">
        <v>32</v>
      </c>
      <c r="B564" t="s">
        <v>22</v>
      </c>
      <c r="C564" s="1">
        <v>43926</v>
      </c>
      <c r="D564" s="6">
        <v>5865</v>
      </c>
      <c r="E564">
        <v>32</v>
      </c>
      <c r="F564">
        <f t="shared" si="243"/>
        <v>606</v>
      </c>
      <c r="G564">
        <f t="shared" si="244"/>
        <v>22.785714285714278</v>
      </c>
      <c r="H564">
        <f t="shared" si="245"/>
        <v>905.5</v>
      </c>
      <c r="I564" s="2">
        <f t="shared" si="246"/>
        <v>43926</v>
      </c>
    </row>
    <row r="565" spans="1:9">
      <c r="A565">
        <v>33</v>
      </c>
      <c r="B565" t="s">
        <v>22</v>
      </c>
      <c r="C565" s="1">
        <v>43927</v>
      </c>
      <c r="D565" s="6">
        <v>6433</v>
      </c>
      <c r="E565">
        <v>33</v>
      </c>
      <c r="F565">
        <f t="shared" si="243"/>
        <v>803</v>
      </c>
      <c r="G565">
        <f t="shared" si="244"/>
        <v>12.107142857142833</v>
      </c>
      <c r="H565">
        <f t="shared" si="245"/>
        <v>914.14285714285711</v>
      </c>
      <c r="I565" s="2">
        <f t="shared" si="246"/>
        <v>43927</v>
      </c>
    </row>
    <row r="566" spans="1:9">
      <c r="A566">
        <v>34</v>
      </c>
      <c r="B566" t="s">
        <v>22</v>
      </c>
      <c r="C566" s="1">
        <v>43928</v>
      </c>
      <c r="D566" s="6">
        <v>7471</v>
      </c>
      <c r="E566">
        <v>34</v>
      </c>
      <c r="F566">
        <f t="shared" si="243"/>
        <v>1036</v>
      </c>
      <c r="G566">
        <f t="shared" si="244"/>
        <v>14.285714285714278</v>
      </c>
      <c r="H566">
        <f t="shared" si="245"/>
        <v>929.71428571428567</v>
      </c>
      <c r="I566" s="2">
        <f t="shared" si="246"/>
        <v>43928</v>
      </c>
    </row>
    <row r="567" spans="1:9">
      <c r="A567">
        <v>35</v>
      </c>
      <c r="B567" t="s">
        <v>22</v>
      </c>
      <c r="C567" s="1">
        <v>43929</v>
      </c>
      <c r="D567" s="6">
        <v>8505</v>
      </c>
      <c r="E567">
        <v>35</v>
      </c>
      <c r="F567">
        <f t="shared" si="243"/>
        <v>1068.5</v>
      </c>
      <c r="G567">
        <f t="shared" si="244"/>
        <v>-0.14285714285711038</v>
      </c>
      <c r="H567">
        <f t="shared" si="245"/>
        <v>942.71428571428567</v>
      </c>
      <c r="I567" s="2">
        <f t="shared" si="246"/>
        <v>43929</v>
      </c>
    </row>
    <row r="568" spans="1:9">
      <c r="A568">
        <v>36</v>
      </c>
      <c r="B568" t="s">
        <v>22</v>
      </c>
      <c r="C568" s="1">
        <v>43930</v>
      </c>
      <c r="D568" s="6">
        <v>9608</v>
      </c>
      <c r="E568">
        <v>36</v>
      </c>
      <c r="F568">
        <f t="shared" si="243"/>
        <v>1127.5</v>
      </c>
      <c r="G568">
        <f t="shared" si="244"/>
        <v>-16.14285714285711</v>
      </c>
      <c r="H568">
        <f t="shared" si="245"/>
        <v>929.42857142857144</v>
      </c>
      <c r="I568" s="2">
        <f t="shared" si="246"/>
        <v>43930</v>
      </c>
    </row>
    <row r="569" spans="1:9">
      <c r="A569">
        <v>37</v>
      </c>
      <c r="B569" t="s">
        <v>22</v>
      </c>
      <c r="C569" s="1">
        <v>43931</v>
      </c>
      <c r="D569" s="6">
        <v>10760</v>
      </c>
      <c r="E569">
        <v>37</v>
      </c>
      <c r="F569">
        <f t="shared" si="243"/>
        <v>995.5</v>
      </c>
      <c r="G569">
        <f t="shared" si="244"/>
        <v>-19.892857142857167</v>
      </c>
      <c r="H569">
        <f t="shared" si="245"/>
        <v>910.42857142857144</v>
      </c>
      <c r="I569" s="2">
        <f t="shared" ref="I569:I575" si="247">C569</f>
        <v>43931</v>
      </c>
    </row>
    <row r="570" spans="1:9">
      <c r="A570">
        <v>38</v>
      </c>
      <c r="B570" t="s">
        <v>22</v>
      </c>
      <c r="C570" s="1">
        <v>43932</v>
      </c>
      <c r="D570">
        <v>11599</v>
      </c>
      <c r="E570">
        <v>38</v>
      </c>
      <c r="F570">
        <f t="shared" si="243"/>
        <v>762.5</v>
      </c>
      <c r="G570">
        <f t="shared" si="244"/>
        <v>-8.2857142857142776</v>
      </c>
      <c r="H570">
        <f t="shared" si="245"/>
        <v>889.64285714285711</v>
      </c>
      <c r="I570" s="2">
        <f t="shared" si="247"/>
        <v>43932</v>
      </c>
    </row>
    <row r="571" spans="1:9">
      <c r="A571">
        <v>39</v>
      </c>
      <c r="B571" t="s">
        <v>22</v>
      </c>
      <c r="C571" s="1">
        <v>43933</v>
      </c>
      <c r="D571">
        <v>12285</v>
      </c>
      <c r="E571">
        <v>39</v>
      </c>
      <c r="F571">
        <f t="shared" si="243"/>
        <v>715</v>
      </c>
      <c r="G571">
        <f t="shared" si="244"/>
        <v>5.25</v>
      </c>
      <c r="H571">
        <f t="shared" si="245"/>
        <v>893.85714285714289</v>
      </c>
      <c r="I571" s="2">
        <f t="shared" si="247"/>
        <v>43933</v>
      </c>
    </row>
    <row r="572" spans="1:9">
      <c r="A572">
        <v>40</v>
      </c>
      <c r="B572" t="s">
        <v>22</v>
      </c>
      <c r="C572" s="1">
        <v>43934</v>
      </c>
      <c r="D572">
        <v>13029</v>
      </c>
      <c r="E572">
        <v>40</v>
      </c>
      <c r="F572">
        <f t="shared" si="243"/>
        <v>894</v>
      </c>
      <c r="G572">
        <f t="shared" si="244"/>
        <v>-10.178571428571445</v>
      </c>
      <c r="H572">
        <f t="shared" si="245"/>
        <v>900.14285714285711</v>
      </c>
      <c r="I572" s="2">
        <f t="shared" si="247"/>
        <v>43934</v>
      </c>
    </row>
    <row r="573" spans="1:9">
      <c r="A573">
        <v>41</v>
      </c>
      <c r="B573" t="s">
        <v>22</v>
      </c>
      <c r="C573" s="1">
        <v>43935</v>
      </c>
      <c r="D573">
        <v>14073</v>
      </c>
      <c r="E573">
        <v>41</v>
      </c>
      <c r="F573">
        <f t="shared" si="243"/>
        <v>943</v>
      </c>
      <c r="G573">
        <f t="shared" si="244"/>
        <v>-15.357142857142833</v>
      </c>
      <c r="H573">
        <f t="shared" si="245"/>
        <v>873.5</v>
      </c>
      <c r="I573" s="2">
        <f t="shared" si="247"/>
        <v>43935</v>
      </c>
    </row>
    <row r="574" spans="1:9">
      <c r="A574">
        <v>42</v>
      </c>
      <c r="B574" t="s">
        <v>22</v>
      </c>
      <c r="C574" s="1">
        <v>43936</v>
      </c>
      <c r="D574">
        <v>14915</v>
      </c>
      <c r="E574">
        <v>42</v>
      </c>
      <c r="F574">
        <f t="shared" si="243"/>
        <v>935.5</v>
      </c>
      <c r="G574">
        <f t="shared" si="244"/>
        <v>2.3571428571428328</v>
      </c>
      <c r="H574">
        <f t="shared" si="245"/>
        <v>869.42857142857144</v>
      </c>
      <c r="I574" s="2">
        <f t="shared" si="247"/>
        <v>43936</v>
      </c>
    </row>
    <row r="575" spans="1:9">
      <c r="A575">
        <v>43</v>
      </c>
      <c r="B575" t="s">
        <v>22</v>
      </c>
      <c r="C575" s="1">
        <v>43937</v>
      </c>
      <c r="D575">
        <v>15944</v>
      </c>
      <c r="E575">
        <v>43</v>
      </c>
      <c r="F575">
        <f t="shared" si="243"/>
        <v>982</v>
      </c>
      <c r="G575">
        <f t="shared" si="244"/>
        <v>-6.5714285714285552</v>
      </c>
      <c r="H575">
        <f t="shared" si="245"/>
        <v>878.21428571428567</v>
      </c>
      <c r="I575" s="2">
        <f t="shared" si="247"/>
        <v>43937</v>
      </c>
    </row>
    <row r="576" spans="1:9">
      <c r="A576">
        <v>44</v>
      </c>
      <c r="B576" t="s">
        <v>22</v>
      </c>
      <c r="C576" s="1">
        <v>43938</v>
      </c>
      <c r="D576">
        <v>16879</v>
      </c>
      <c r="E576">
        <v>44</v>
      </c>
      <c r="F576">
        <f t="shared" si="243"/>
        <v>1025</v>
      </c>
      <c r="G576">
        <f t="shared" si="244"/>
        <v>-19.25</v>
      </c>
      <c r="H576">
        <f t="shared" si="245"/>
        <v>856.28571428571433</v>
      </c>
      <c r="I576" s="2">
        <f t="shared" ref="I576:I590" si="248">C576</f>
        <v>43938</v>
      </c>
    </row>
    <row r="577" spans="1:9">
      <c r="A577">
        <v>45</v>
      </c>
      <c r="B577" t="s">
        <v>22</v>
      </c>
      <c r="C577" s="1">
        <v>43939</v>
      </c>
      <c r="D577">
        <v>17994</v>
      </c>
      <c r="E577">
        <v>45</v>
      </c>
      <c r="F577">
        <f t="shared" si="243"/>
        <v>806.5</v>
      </c>
      <c r="G577">
        <f t="shared" si="244"/>
        <v>-15.5</v>
      </c>
      <c r="H577">
        <f t="shared" si="245"/>
        <v>839.71428571428567</v>
      </c>
      <c r="I577" s="2">
        <f t="shared" si="248"/>
        <v>43939</v>
      </c>
    </row>
    <row r="578" spans="1:9">
      <c r="A578">
        <v>46</v>
      </c>
      <c r="B578" t="s">
        <v>22</v>
      </c>
      <c r="C578" s="1">
        <v>43940</v>
      </c>
      <c r="D578">
        <v>18492</v>
      </c>
      <c r="E578">
        <v>46</v>
      </c>
      <c r="F578">
        <f t="shared" si="243"/>
        <v>528.5</v>
      </c>
      <c r="G578">
        <f t="shared" si="244"/>
        <v>-19.714285714285666</v>
      </c>
      <c r="H578">
        <f t="shared" si="245"/>
        <v>825.28571428571433</v>
      </c>
      <c r="I578" s="2">
        <f t="shared" si="248"/>
        <v>43940</v>
      </c>
    </row>
    <row r="579" spans="1:9">
      <c r="A579">
        <v>47</v>
      </c>
      <c r="B579" t="s">
        <v>22</v>
      </c>
      <c r="C579" s="1">
        <v>43941</v>
      </c>
      <c r="D579">
        <v>19051</v>
      </c>
      <c r="E579">
        <v>47</v>
      </c>
      <c r="F579">
        <f t="shared" si="243"/>
        <v>865.5</v>
      </c>
      <c r="G579">
        <f t="shared" si="244"/>
        <v>-23.178571428571445</v>
      </c>
      <c r="H579">
        <f t="shared" si="245"/>
        <v>800.28571428571433</v>
      </c>
      <c r="I579" s="2">
        <f t="shared" si="248"/>
        <v>43941</v>
      </c>
    </row>
    <row r="580" spans="1:9">
      <c r="A580">
        <v>48</v>
      </c>
      <c r="B580" t="s">
        <v>22</v>
      </c>
      <c r="C580" s="1">
        <v>43942</v>
      </c>
      <c r="D580">
        <v>20223</v>
      </c>
      <c r="E580">
        <v>48</v>
      </c>
      <c r="F580">
        <f t="shared" si="243"/>
        <v>1004.5</v>
      </c>
      <c r="G580">
        <f t="shared" si="244"/>
        <v>-27.964285714285722</v>
      </c>
      <c r="H580">
        <f t="shared" si="245"/>
        <v>778.92857142857144</v>
      </c>
      <c r="I580" s="2">
        <f t="shared" si="248"/>
        <v>43942</v>
      </c>
    </row>
    <row r="581" spans="1:9">
      <c r="A581">
        <v>49</v>
      </c>
      <c r="B581" t="s">
        <v>22</v>
      </c>
      <c r="C581" s="1">
        <v>43943</v>
      </c>
      <c r="D581">
        <v>21060</v>
      </c>
      <c r="E581">
        <v>49</v>
      </c>
      <c r="F581">
        <f t="shared" si="243"/>
        <v>782</v>
      </c>
      <c r="G581">
        <f t="shared" si="244"/>
        <v>-28.178571428571445</v>
      </c>
      <c r="H581">
        <f t="shared" si="245"/>
        <v>744.35714285714289</v>
      </c>
      <c r="I581" s="2">
        <f t="shared" si="248"/>
        <v>43943</v>
      </c>
    </row>
    <row r="582" spans="1:9">
      <c r="A582">
        <v>50</v>
      </c>
      <c r="B582" t="s">
        <v>22</v>
      </c>
      <c r="C582" s="1">
        <v>43944</v>
      </c>
      <c r="D582">
        <v>21787</v>
      </c>
      <c r="E582">
        <v>50</v>
      </c>
      <c r="F582">
        <f t="shared" si="243"/>
        <v>866</v>
      </c>
      <c r="G582">
        <f t="shared" si="244"/>
        <v>-14.285714285714278</v>
      </c>
      <c r="H582">
        <f t="shared" si="245"/>
        <v>722.57142857142856</v>
      </c>
      <c r="I582" s="2">
        <f t="shared" si="248"/>
        <v>43944</v>
      </c>
    </row>
    <row r="583" spans="1:9">
      <c r="A583">
        <v>51</v>
      </c>
      <c r="B583" t="s">
        <v>22</v>
      </c>
      <c r="C583" s="1">
        <v>43945</v>
      </c>
      <c r="D583">
        <v>22792</v>
      </c>
      <c r="E583">
        <v>51</v>
      </c>
      <c r="F583">
        <f t="shared" si="243"/>
        <v>924</v>
      </c>
      <c r="G583">
        <f t="shared" si="244"/>
        <v>-14.785714285714278</v>
      </c>
      <c r="H583">
        <f t="shared" si="245"/>
        <v>715.78571428571433</v>
      </c>
      <c r="I583" s="2">
        <f t="shared" si="248"/>
        <v>43945</v>
      </c>
    </row>
    <row r="584" spans="1:9">
      <c r="A584">
        <v>52</v>
      </c>
      <c r="B584" t="s">
        <v>22</v>
      </c>
      <c r="C584" s="1">
        <v>43946</v>
      </c>
      <c r="D584">
        <v>23635</v>
      </c>
      <c r="E584">
        <v>52</v>
      </c>
      <c r="F584">
        <f t="shared" si="243"/>
        <v>631.5</v>
      </c>
      <c r="G584">
        <f t="shared" si="244"/>
        <v>-28.821428571428612</v>
      </c>
      <c r="H584">
        <f t="shared" si="245"/>
        <v>693</v>
      </c>
      <c r="I584" s="2">
        <f t="shared" si="248"/>
        <v>43946</v>
      </c>
    </row>
    <row r="585" spans="1:9">
      <c r="A585">
        <v>53</v>
      </c>
      <c r="B585" t="s">
        <v>22</v>
      </c>
      <c r="C585" s="1">
        <v>43947</v>
      </c>
      <c r="D585">
        <v>24055</v>
      </c>
      <c r="E585">
        <v>53</v>
      </c>
      <c r="F585">
        <f t="shared" si="243"/>
        <v>379</v>
      </c>
      <c r="G585">
        <f t="shared" si="244"/>
        <v>-29.107142857142833</v>
      </c>
      <c r="H585">
        <f t="shared" si="245"/>
        <v>658.14285714285711</v>
      </c>
      <c r="I585" s="2">
        <f t="shared" si="248"/>
        <v>43947</v>
      </c>
    </row>
    <row r="586" spans="1:9">
      <c r="A586">
        <v>54</v>
      </c>
      <c r="B586" t="s">
        <v>22</v>
      </c>
      <c r="C586" s="1">
        <v>43948</v>
      </c>
      <c r="D586">
        <v>24393</v>
      </c>
      <c r="E586">
        <v>54</v>
      </c>
      <c r="F586">
        <f t="shared" si="243"/>
        <v>623.5</v>
      </c>
      <c r="G586">
        <f t="shared" si="244"/>
        <v>-17.214285714285722</v>
      </c>
      <c r="H586">
        <f t="shared" si="245"/>
        <v>634.78571428571433</v>
      </c>
      <c r="I586" s="2">
        <f t="shared" si="248"/>
        <v>43948</v>
      </c>
    </row>
    <row r="587" spans="1:9">
      <c r="A587">
        <v>55</v>
      </c>
      <c r="B587" t="s">
        <v>22</v>
      </c>
      <c r="C587" s="1">
        <v>43949</v>
      </c>
      <c r="D587">
        <v>25302</v>
      </c>
      <c r="E587">
        <v>55</v>
      </c>
      <c r="F587">
        <f t="shared" si="243"/>
        <v>852</v>
      </c>
      <c r="G587">
        <f t="shared" si="244"/>
        <v>-15.035714285714334</v>
      </c>
      <c r="H587">
        <f t="shared" si="245"/>
        <v>623.71428571428567</v>
      </c>
      <c r="I587" s="2">
        <f t="shared" si="248"/>
        <v>43949</v>
      </c>
    </row>
    <row r="588" spans="1:9">
      <c r="A588">
        <v>56</v>
      </c>
      <c r="B588" t="s">
        <v>22</v>
      </c>
      <c r="C588" s="1">
        <v>43950</v>
      </c>
      <c r="D588">
        <v>26097</v>
      </c>
      <c r="E588">
        <v>56</v>
      </c>
      <c r="F588">
        <f t="shared" si="243"/>
        <v>734.5</v>
      </c>
      <c r="G588">
        <f t="shared" si="244"/>
        <v>-22.428571428571388</v>
      </c>
      <c r="H588">
        <f t="shared" si="245"/>
        <v>604.71428571428567</v>
      </c>
      <c r="I588" s="2">
        <f t="shared" si="248"/>
        <v>43950</v>
      </c>
    </row>
    <row r="589" spans="1:9">
      <c r="A589">
        <v>57</v>
      </c>
      <c r="B589" t="s">
        <v>22</v>
      </c>
      <c r="C589" s="1">
        <v>43951</v>
      </c>
      <c r="D589">
        <v>26771</v>
      </c>
      <c r="E589">
        <v>57</v>
      </c>
      <c r="F589">
        <f t="shared" si="243"/>
        <v>706.5</v>
      </c>
      <c r="G589">
        <f t="shared" si="244"/>
        <v>-22.964285714285666</v>
      </c>
      <c r="H589">
        <f t="shared" si="245"/>
        <v>578.85714285714289</v>
      </c>
      <c r="I589" s="2">
        <f t="shared" si="248"/>
        <v>43951</v>
      </c>
    </row>
    <row r="590" spans="1:9">
      <c r="A590">
        <v>58</v>
      </c>
      <c r="B590" t="s">
        <v>22</v>
      </c>
      <c r="C590" s="1">
        <v>43952</v>
      </c>
      <c r="D590">
        <v>27510</v>
      </c>
      <c r="E590">
        <v>58</v>
      </c>
      <c r="F590">
        <f t="shared" si="243"/>
        <v>680</v>
      </c>
      <c r="G590">
        <f t="shared" si="244"/>
        <v>-18.892857142857167</v>
      </c>
      <c r="H590">
        <f t="shared" si="245"/>
        <v>558.78571428571433</v>
      </c>
      <c r="I590" s="2">
        <f t="shared" si="248"/>
        <v>43952</v>
      </c>
    </row>
    <row r="591" spans="1:9">
      <c r="A591">
        <v>59</v>
      </c>
      <c r="B591" t="s">
        <v>22</v>
      </c>
      <c r="C591" s="1">
        <v>43953</v>
      </c>
      <c r="D591">
        <v>28131</v>
      </c>
      <c r="E591">
        <v>59</v>
      </c>
      <c r="F591">
        <f t="shared" si="243"/>
        <v>468</v>
      </c>
      <c r="G591">
        <f t="shared" si="244"/>
        <v>-22.714285714285722</v>
      </c>
      <c r="H591">
        <f t="shared" si="245"/>
        <v>541.07142857142856</v>
      </c>
      <c r="I591" s="2" t="s">
        <v>4</v>
      </c>
    </row>
    <row r="592" spans="1:9">
      <c r="A592">
        <v>60</v>
      </c>
      <c r="B592" t="s">
        <v>22</v>
      </c>
      <c r="C592" s="1">
        <v>43954</v>
      </c>
      <c r="D592">
        <v>28446</v>
      </c>
      <c r="E592">
        <v>60</v>
      </c>
      <c r="F592">
        <f t="shared" si="243"/>
        <v>301.5</v>
      </c>
      <c r="G592">
        <f t="shared" si="244"/>
        <v>-25.357142857142861</v>
      </c>
      <c r="H592">
        <f t="shared" si="245"/>
        <v>513.35714285714289</v>
      </c>
      <c r="I592" s="2" t="s">
        <v>4</v>
      </c>
    </row>
    <row r="593" spans="1:9">
      <c r="A593">
        <v>61</v>
      </c>
      <c r="B593" t="s">
        <v>22</v>
      </c>
      <c r="C593" s="1">
        <v>43955</v>
      </c>
      <c r="D593">
        <v>28734</v>
      </c>
      <c r="E593">
        <v>61</v>
      </c>
      <c r="F593">
        <f t="shared" si="243"/>
        <v>490.5</v>
      </c>
      <c r="G593">
        <f t="shared" si="244"/>
        <v>-15.964285714285722</v>
      </c>
      <c r="H593">
        <f t="shared" si="245"/>
        <v>490.35714285714283</v>
      </c>
      <c r="I593" s="2">
        <f t="shared" ref="I593:I615" si="249">C593</f>
        <v>43955</v>
      </c>
    </row>
    <row r="594" spans="1:9">
      <c r="A594">
        <v>62</v>
      </c>
      <c r="B594" t="s">
        <v>22</v>
      </c>
      <c r="C594" s="1">
        <v>43956</v>
      </c>
      <c r="D594">
        <v>29427</v>
      </c>
      <c r="E594">
        <v>62</v>
      </c>
      <c r="F594">
        <f t="shared" si="243"/>
        <v>671</v>
      </c>
      <c r="G594">
        <f t="shared" si="244"/>
        <v>-9.6071428571428328</v>
      </c>
      <c r="H594">
        <f t="shared" si="245"/>
        <v>481.42857142857144</v>
      </c>
      <c r="I594" s="2">
        <f t="shared" si="249"/>
        <v>43956</v>
      </c>
    </row>
    <row r="595" spans="1:9">
      <c r="A595">
        <v>63</v>
      </c>
      <c r="B595" t="s">
        <v>22</v>
      </c>
      <c r="C595" s="1">
        <v>43957</v>
      </c>
      <c r="D595">
        <v>30076</v>
      </c>
      <c r="E595">
        <v>63</v>
      </c>
      <c r="F595">
        <f t="shared" si="243"/>
        <v>594</v>
      </c>
      <c r="G595">
        <f t="shared" si="244"/>
        <v>-13.035714285714306</v>
      </c>
      <c r="H595">
        <f t="shared" si="245"/>
        <v>471.14285714285717</v>
      </c>
      <c r="I595" s="2" t="s">
        <v>4</v>
      </c>
    </row>
    <row r="596" spans="1:9">
      <c r="A596">
        <v>64</v>
      </c>
      <c r="B596" t="s">
        <v>22</v>
      </c>
      <c r="C596" s="1">
        <v>43958</v>
      </c>
      <c r="D596">
        <v>30615</v>
      </c>
      <c r="E596">
        <v>64</v>
      </c>
      <c r="F596">
        <f t="shared" si="243"/>
        <v>582.5</v>
      </c>
      <c r="G596">
        <f t="shared" si="244"/>
        <v>-17.392857142857167</v>
      </c>
      <c r="H596">
        <f t="shared" si="245"/>
        <v>455.35714285714283</v>
      </c>
      <c r="I596" s="2" t="s">
        <v>4</v>
      </c>
    </row>
    <row r="597" spans="1:9">
      <c r="A597">
        <v>65</v>
      </c>
      <c r="B597" t="s">
        <v>22</v>
      </c>
      <c r="C597" s="1">
        <v>43959</v>
      </c>
      <c r="D597">
        <v>31241</v>
      </c>
      <c r="E597">
        <v>65</v>
      </c>
      <c r="F597">
        <f t="shared" si="243"/>
        <v>486</v>
      </c>
      <c r="G597">
        <f t="shared" si="244"/>
        <v>-22.107142857142833</v>
      </c>
      <c r="H597">
        <f t="shared" si="245"/>
        <v>436.35714285714283</v>
      </c>
      <c r="I597" s="2">
        <f t="shared" si="249"/>
        <v>43959</v>
      </c>
    </row>
    <row r="598" spans="1:9">
      <c r="A598">
        <v>66</v>
      </c>
      <c r="B598" t="s">
        <v>22</v>
      </c>
      <c r="C598" s="1">
        <v>43960</v>
      </c>
      <c r="D598">
        <v>31587</v>
      </c>
      <c r="E598">
        <v>66</v>
      </c>
      <c r="F598">
        <f t="shared" si="243"/>
        <v>307</v>
      </c>
      <c r="G598">
        <f t="shared" si="244"/>
        <v>-16.892857142857139</v>
      </c>
      <c r="H598">
        <f t="shared" si="245"/>
        <v>411.14285714285717</v>
      </c>
      <c r="I598" s="2" t="s">
        <v>4</v>
      </c>
    </row>
    <row r="599" spans="1:9">
      <c r="A599">
        <v>67</v>
      </c>
      <c r="B599" t="s">
        <v>22</v>
      </c>
      <c r="C599" s="1">
        <v>43961</v>
      </c>
      <c r="D599">
        <v>31855</v>
      </c>
      <c r="E599">
        <v>67</v>
      </c>
      <c r="F599">
        <f t="shared" ref="F599:F619" si="250">(D600-D598)/2</f>
        <v>239</v>
      </c>
      <c r="G599">
        <f t="shared" ref="G599:G619" si="251">(H600-H598)/2</f>
        <v>-3.4285714285714448</v>
      </c>
      <c r="H599">
        <f t="shared" si="245"/>
        <v>402.57142857142856</v>
      </c>
      <c r="I599" s="2" t="s">
        <v>4</v>
      </c>
    </row>
    <row r="600" spans="1:9">
      <c r="A600">
        <v>68</v>
      </c>
      <c r="B600" t="s">
        <v>22</v>
      </c>
      <c r="C600" s="1">
        <v>43962</v>
      </c>
      <c r="D600">
        <v>32065</v>
      </c>
      <c r="E600">
        <v>68</v>
      </c>
      <c r="F600">
        <f t="shared" si="250"/>
        <v>418.5</v>
      </c>
      <c r="G600">
        <f t="shared" si="251"/>
        <v>-4.4285714285714164</v>
      </c>
      <c r="H600">
        <f t="shared" si="245"/>
        <v>404.28571428571428</v>
      </c>
      <c r="I600" s="2">
        <f t="shared" si="249"/>
        <v>43962</v>
      </c>
    </row>
    <row r="601" spans="1:9">
      <c r="A601">
        <v>69</v>
      </c>
      <c r="B601" t="s">
        <v>22</v>
      </c>
      <c r="C601" s="1">
        <v>43963</v>
      </c>
      <c r="D601">
        <v>32692</v>
      </c>
      <c r="E601">
        <v>69</v>
      </c>
      <c r="F601">
        <f t="shared" si="250"/>
        <v>560.5</v>
      </c>
      <c r="G601">
        <f t="shared" si="251"/>
        <v>-10</v>
      </c>
      <c r="H601">
        <f t="shared" si="245"/>
        <v>393.71428571428572</v>
      </c>
      <c r="I601" s="2">
        <f t="shared" si="249"/>
        <v>43963</v>
      </c>
    </row>
    <row r="602" spans="1:9">
      <c r="A602">
        <v>70</v>
      </c>
      <c r="B602" t="s">
        <v>22</v>
      </c>
      <c r="C602" s="1">
        <v>43964</v>
      </c>
      <c r="D602">
        <v>33186</v>
      </c>
      <c r="E602">
        <v>70</v>
      </c>
      <c r="F602">
        <f t="shared" si="250"/>
        <v>461</v>
      </c>
      <c r="G602">
        <f t="shared" si="251"/>
        <v>-12.321428571428584</v>
      </c>
      <c r="H602">
        <f t="shared" si="245"/>
        <v>384.28571428571428</v>
      </c>
      <c r="I602" s="2" t="s">
        <v>4</v>
      </c>
    </row>
    <row r="603" spans="1:9">
      <c r="A603">
        <v>71</v>
      </c>
      <c r="B603" t="s">
        <v>22</v>
      </c>
      <c r="C603" s="1">
        <v>43965</v>
      </c>
      <c r="D603">
        <v>33614</v>
      </c>
      <c r="E603">
        <v>71</v>
      </c>
      <c r="F603">
        <f t="shared" si="250"/>
        <v>406</v>
      </c>
      <c r="G603">
        <f t="shared" si="251"/>
        <v>-15.5</v>
      </c>
      <c r="H603">
        <f t="shared" ref="H603:H615" si="252">(F602+F603+F604+F605+F606+F607+F608)/7</f>
        <v>369.07142857142856</v>
      </c>
      <c r="I603" s="2" t="s">
        <v>4</v>
      </c>
    </row>
    <row r="604" spans="1:9">
      <c r="A604">
        <v>72</v>
      </c>
      <c r="B604" t="s">
        <v>22</v>
      </c>
      <c r="C604" s="1">
        <v>43966</v>
      </c>
      <c r="D604">
        <v>33998</v>
      </c>
      <c r="E604">
        <v>72</v>
      </c>
      <c r="F604">
        <f t="shared" si="250"/>
        <v>426</v>
      </c>
      <c r="G604">
        <f t="shared" si="251"/>
        <v>-12.285714285714278</v>
      </c>
      <c r="H604">
        <f t="shared" si="252"/>
        <v>353.28571428571428</v>
      </c>
      <c r="I604" s="2">
        <f t="shared" si="249"/>
        <v>43966</v>
      </c>
    </row>
    <row r="605" spans="1:9">
      <c r="A605">
        <v>73</v>
      </c>
      <c r="B605" t="s">
        <v>22</v>
      </c>
      <c r="C605" s="1">
        <v>43967</v>
      </c>
      <c r="D605">
        <v>34466</v>
      </c>
      <c r="E605">
        <v>73</v>
      </c>
      <c r="F605">
        <f t="shared" si="250"/>
        <v>319</v>
      </c>
      <c r="G605">
        <f t="shared" si="251"/>
        <v>-12.214285714285722</v>
      </c>
      <c r="H605">
        <f t="shared" si="252"/>
        <v>344.5</v>
      </c>
      <c r="I605" s="2" t="s">
        <v>4</v>
      </c>
    </row>
    <row r="606" spans="1:9">
      <c r="A606">
        <v>74</v>
      </c>
      <c r="B606" t="s">
        <v>22</v>
      </c>
      <c r="C606" s="1">
        <v>43968</v>
      </c>
      <c r="D606">
        <v>34636</v>
      </c>
      <c r="E606">
        <v>74</v>
      </c>
      <c r="F606">
        <f t="shared" si="250"/>
        <v>165</v>
      </c>
      <c r="G606">
        <f t="shared" si="251"/>
        <v>-16.321428571428584</v>
      </c>
      <c r="H606">
        <f t="shared" si="252"/>
        <v>328.85714285714283</v>
      </c>
      <c r="I606" s="2" t="s">
        <v>4</v>
      </c>
    </row>
    <row r="607" spans="1:9">
      <c r="A607">
        <v>75</v>
      </c>
      <c r="B607" t="s">
        <v>22</v>
      </c>
      <c r="C607" s="1">
        <v>43969</v>
      </c>
      <c r="D607">
        <v>34796</v>
      </c>
      <c r="E607">
        <v>75</v>
      </c>
      <c r="F607">
        <f t="shared" si="250"/>
        <v>352.5</v>
      </c>
      <c r="G607">
        <f t="shared" si="251"/>
        <v>-11.75</v>
      </c>
      <c r="H607">
        <f t="shared" si="252"/>
        <v>311.85714285714283</v>
      </c>
      <c r="I607" s="2">
        <f t="shared" si="249"/>
        <v>43969</v>
      </c>
    </row>
    <row r="608" spans="1:9">
      <c r="A608">
        <v>76</v>
      </c>
      <c r="B608" t="s">
        <v>22</v>
      </c>
      <c r="C608" s="1">
        <v>43970</v>
      </c>
      <c r="D608">
        <v>35341</v>
      </c>
      <c r="E608">
        <v>76</v>
      </c>
      <c r="F608">
        <f t="shared" si="250"/>
        <v>454</v>
      </c>
      <c r="G608">
        <f t="shared" si="251"/>
        <v>-19.321428571428555</v>
      </c>
      <c r="H608">
        <f t="shared" si="252"/>
        <v>305.35714285714283</v>
      </c>
      <c r="I608" s="2">
        <f t="shared" si="249"/>
        <v>43970</v>
      </c>
    </row>
    <row r="609" spans="1:9">
      <c r="A609">
        <v>77</v>
      </c>
      <c r="B609" t="s">
        <v>22</v>
      </c>
      <c r="C609" s="1">
        <v>43971</v>
      </c>
      <c r="D609">
        <v>35704</v>
      </c>
      <c r="E609">
        <v>77</v>
      </c>
      <c r="F609">
        <f t="shared" si="250"/>
        <v>350.5</v>
      </c>
      <c r="G609">
        <f t="shared" si="251"/>
        <v>-28.999999999999986</v>
      </c>
      <c r="H609">
        <f t="shared" si="252"/>
        <v>273.21428571428572</v>
      </c>
      <c r="I609" s="2" t="s">
        <v>4</v>
      </c>
    </row>
    <row r="610" spans="1:9">
      <c r="A610">
        <v>78</v>
      </c>
      <c r="B610" t="s">
        <v>22</v>
      </c>
      <c r="C610" s="1">
        <v>43972</v>
      </c>
      <c r="D610">
        <v>36042</v>
      </c>
      <c r="E610">
        <v>78</v>
      </c>
      <c r="F610">
        <f t="shared" si="250"/>
        <v>344.5</v>
      </c>
      <c r="G610">
        <f t="shared" si="251"/>
        <v>-9.7857142857142918</v>
      </c>
      <c r="H610">
        <f t="shared" si="252"/>
        <v>247.35714285714286</v>
      </c>
      <c r="I610" s="2" t="s">
        <v>4</v>
      </c>
    </row>
    <row r="611" spans="1:9">
      <c r="A611">
        <v>79</v>
      </c>
      <c r="B611" t="s">
        <v>22</v>
      </c>
      <c r="C611" s="1">
        <v>43973</v>
      </c>
      <c r="D611">
        <v>36393</v>
      </c>
      <c r="E611">
        <v>79</v>
      </c>
      <c r="F611">
        <f t="shared" si="250"/>
        <v>316.5</v>
      </c>
      <c r="G611">
        <f t="shared" si="251"/>
        <v>3.5714285714285694</v>
      </c>
      <c r="H611">
        <f t="shared" si="252"/>
        <v>253.64285714285714</v>
      </c>
      <c r="I611" s="2">
        <f t="shared" si="249"/>
        <v>43973</v>
      </c>
    </row>
    <row r="612" spans="1:9">
      <c r="A612">
        <v>80</v>
      </c>
      <c r="B612" t="s">
        <v>22</v>
      </c>
      <c r="C612" s="1">
        <v>43974</v>
      </c>
      <c r="D612">
        <v>36675</v>
      </c>
      <c r="E612">
        <v>80</v>
      </c>
      <c r="F612">
        <f t="shared" si="250"/>
        <v>200</v>
      </c>
      <c r="G612">
        <f t="shared" si="251"/>
        <v>-2.9285714285714306</v>
      </c>
      <c r="H612">
        <f t="shared" si="252"/>
        <v>254.5</v>
      </c>
      <c r="I612" s="2" t="s">
        <v>4</v>
      </c>
    </row>
    <row r="613" spans="1:9">
      <c r="A613">
        <v>81</v>
      </c>
      <c r="B613" t="s">
        <v>22</v>
      </c>
      <c r="C613" s="1">
        <v>43975</v>
      </c>
      <c r="D613">
        <v>36793</v>
      </c>
      <c r="E613">
        <v>81</v>
      </c>
      <c r="F613">
        <f t="shared" si="250"/>
        <v>119.5</v>
      </c>
      <c r="G613">
        <f t="shared" si="251"/>
        <v>-5.9285714285714306</v>
      </c>
      <c r="H613">
        <f t="shared" si="252"/>
        <v>247.78571428571428</v>
      </c>
      <c r="I613" s="2" t="s">
        <v>4</v>
      </c>
    </row>
    <row r="614" spans="1:9">
      <c r="A614">
        <v>82</v>
      </c>
      <c r="B614" t="s">
        <v>22</v>
      </c>
      <c r="C614" s="1">
        <v>43976</v>
      </c>
      <c r="D614">
        <v>36914</v>
      </c>
      <c r="E614">
        <v>82</v>
      </c>
      <c r="F614">
        <f t="shared" si="250"/>
        <v>127.5</v>
      </c>
      <c r="G614">
        <f t="shared" si="251"/>
        <v>-3.0357142857142776</v>
      </c>
      <c r="H614">
        <f t="shared" si="252"/>
        <v>242.64285714285714</v>
      </c>
      <c r="I614" s="2">
        <f t="shared" si="249"/>
        <v>43976</v>
      </c>
    </row>
    <row r="615" spans="1:9">
      <c r="A615">
        <v>83</v>
      </c>
      <c r="B615" t="s">
        <v>22</v>
      </c>
      <c r="C615" s="1">
        <v>43977</v>
      </c>
      <c r="D615">
        <v>37048</v>
      </c>
      <c r="E615">
        <v>83</v>
      </c>
      <c r="F615">
        <f t="shared" si="250"/>
        <v>273</v>
      </c>
      <c r="G615">
        <f t="shared" si="251"/>
        <v>9.0535714285714306</v>
      </c>
      <c r="H615">
        <f t="shared" si="252"/>
        <v>241.71428571428572</v>
      </c>
      <c r="I615" s="2">
        <f t="shared" si="249"/>
        <v>43977</v>
      </c>
    </row>
    <row r="616" spans="1:9">
      <c r="A616">
        <v>84</v>
      </c>
      <c r="B616" t="s">
        <v>22</v>
      </c>
      <c r="C616" s="1">
        <v>43978</v>
      </c>
      <c r="D616">
        <v>37460</v>
      </c>
      <c r="E616">
        <v>84</v>
      </c>
      <c r="F616">
        <f t="shared" si="250"/>
        <v>394.5</v>
      </c>
      <c r="G616">
        <f t="shared" si="251"/>
        <v>8.2928571428571445</v>
      </c>
      <c r="H616">
        <f>(F615+F616+F617+F618+F619+F620)/6</f>
        <v>260.75</v>
      </c>
      <c r="I616" s="2" t="s">
        <v>4</v>
      </c>
    </row>
    <row r="617" spans="1:9">
      <c r="A617">
        <v>85</v>
      </c>
      <c r="B617" t="s">
        <v>22</v>
      </c>
      <c r="C617" s="1">
        <v>43979</v>
      </c>
      <c r="D617">
        <v>37837</v>
      </c>
      <c r="E617">
        <v>85</v>
      </c>
      <c r="F617">
        <f t="shared" si="250"/>
        <v>350.5</v>
      </c>
      <c r="G617">
        <f t="shared" si="251"/>
        <v>-18.25</v>
      </c>
      <c r="H617">
        <f>(F616+F617+F618+F619+F620)/5</f>
        <v>258.3</v>
      </c>
      <c r="I617" s="2" t="s">
        <v>4</v>
      </c>
    </row>
    <row r="618" spans="1:9">
      <c r="A618">
        <v>86</v>
      </c>
      <c r="B618" t="s">
        <v>22</v>
      </c>
      <c r="C618" s="1">
        <v>43980</v>
      </c>
      <c r="D618">
        <v>38161</v>
      </c>
      <c r="E618">
        <v>86</v>
      </c>
      <c r="F618">
        <f t="shared" si="250"/>
        <v>269.5</v>
      </c>
      <c r="G618">
        <f t="shared" si="251"/>
        <v>-38.066666666666677</v>
      </c>
      <c r="H618">
        <f>(F617+F618+F619+F620)/4</f>
        <v>224.25</v>
      </c>
      <c r="I618" s="2" t="s">
        <v>4</v>
      </c>
    </row>
    <row r="619" spans="1:9">
      <c r="A619">
        <v>87</v>
      </c>
      <c r="B619" t="s">
        <v>22</v>
      </c>
      <c r="C619" s="1">
        <v>43981</v>
      </c>
      <c r="D619">
        <v>38376</v>
      </c>
      <c r="E619">
        <v>87</v>
      </c>
      <c r="F619">
        <f t="shared" si="250"/>
        <v>164</v>
      </c>
      <c r="G619">
        <f t="shared" si="251"/>
        <v>-42.875</v>
      </c>
      <c r="H619">
        <f>(F618+F619+F620)/3</f>
        <v>182.16666666666666</v>
      </c>
      <c r="I619" s="2" t="s">
        <v>4</v>
      </c>
    </row>
    <row r="620" spans="1:9">
      <c r="A620">
        <v>88</v>
      </c>
      <c r="B620" t="s">
        <v>22</v>
      </c>
      <c r="C620" s="1">
        <v>43982</v>
      </c>
      <c r="D620">
        <v>38489</v>
      </c>
      <c r="E620">
        <v>88</v>
      </c>
      <c r="F620">
        <f t="shared" ref="F620" si="253">(D620-D619)</f>
        <v>113</v>
      </c>
      <c r="G620">
        <f t="shared" ref="G620" si="254">(H620-H619)</f>
        <v>-43.666666666666657</v>
      </c>
      <c r="H620">
        <f>(F619+F620)/2</f>
        <v>138.5</v>
      </c>
      <c r="I620" s="2">
        <f t="shared" ref="I620" si="255">C620</f>
        <v>43982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48C9-9C60-7B40-B674-1E62A2C1D930}">
  <dimension ref="A1:CT10"/>
  <sheetViews>
    <sheetView workbookViewId="0">
      <selection activeCell="CJ10" sqref="A10:CJ10"/>
    </sheetView>
  </sheetViews>
  <sheetFormatPr baseColWidth="10" defaultRowHeight="16"/>
  <sheetData>
    <row r="1" spans="1:98">
      <c r="A1" s="7">
        <v>7</v>
      </c>
      <c r="B1" s="7">
        <v>10</v>
      </c>
      <c r="C1" s="7">
        <v>12</v>
      </c>
      <c r="D1" s="7">
        <v>17</v>
      </c>
      <c r="E1" s="7">
        <v>21</v>
      </c>
      <c r="F1" s="7">
        <v>29</v>
      </c>
      <c r="G1" s="7">
        <v>34</v>
      </c>
      <c r="H1" s="7">
        <v>52</v>
      </c>
      <c r="I1" s="7">
        <v>79</v>
      </c>
      <c r="J1" s="7">
        <v>107</v>
      </c>
      <c r="K1" s="7">
        <v>148</v>
      </c>
      <c r="L1" s="7">
        <v>197</v>
      </c>
      <c r="M1" s="7">
        <v>233</v>
      </c>
      <c r="N1" s="7">
        <v>366</v>
      </c>
      <c r="O1" s="7">
        <v>463</v>
      </c>
      <c r="P1" s="7">
        <v>631</v>
      </c>
      <c r="Q1" s="7">
        <v>827</v>
      </c>
      <c r="R1" s="7">
        <v>1016</v>
      </c>
      <c r="S1" s="7">
        <v>1266</v>
      </c>
      <c r="T1" s="7">
        <v>1441</v>
      </c>
      <c r="U1" s="7">
        <v>1809</v>
      </c>
      <c r="V1" s="7">
        <v>2158</v>
      </c>
      <c r="W1" s="7">
        <v>2503</v>
      </c>
      <c r="X1" s="7">
        <v>2978</v>
      </c>
      <c r="Y1" s="7">
        <v>3405</v>
      </c>
      <c r="Z1" s="7">
        <v>4032</v>
      </c>
      <c r="AA1" s="7">
        <v>4825</v>
      </c>
      <c r="AB1" s="7">
        <v>5476</v>
      </c>
      <c r="AC1" s="7">
        <v>6077</v>
      </c>
      <c r="AD1" s="7">
        <v>6820</v>
      </c>
      <c r="AE1" s="7">
        <v>7503</v>
      </c>
      <c r="AF1" s="7">
        <v>8215</v>
      </c>
      <c r="AG1" s="7">
        <v>9134</v>
      </c>
      <c r="AH1" s="7">
        <v>10023</v>
      </c>
      <c r="AI1" s="7">
        <v>10779</v>
      </c>
      <c r="AJ1" s="7">
        <v>11591</v>
      </c>
      <c r="AK1" s="7">
        <v>12428</v>
      </c>
      <c r="AL1" s="7">
        <v>13155</v>
      </c>
      <c r="AM1" s="7">
        <v>13915</v>
      </c>
      <c r="AN1" s="7">
        <v>14681</v>
      </c>
      <c r="AO1" s="7">
        <v>15362</v>
      </c>
      <c r="AP1" s="7">
        <v>15887</v>
      </c>
      <c r="AQ1" s="7">
        <v>16523</v>
      </c>
      <c r="AR1" s="7">
        <v>17127</v>
      </c>
      <c r="AS1" s="7">
        <v>17669</v>
      </c>
      <c r="AT1" s="7">
        <v>18279</v>
      </c>
      <c r="AU1" s="7">
        <v>18849</v>
      </c>
      <c r="AV1" s="7">
        <v>19468</v>
      </c>
      <c r="AW1" s="7">
        <v>19899</v>
      </c>
      <c r="AX1" s="7">
        <v>20465</v>
      </c>
      <c r="AY1" s="7">
        <v>21067</v>
      </c>
      <c r="AZ1" s="7">
        <v>21645</v>
      </c>
      <c r="BA1" s="7">
        <v>22170</v>
      </c>
      <c r="BB1" s="7">
        <v>22745</v>
      </c>
      <c r="BC1" s="7">
        <v>23227</v>
      </c>
      <c r="BD1" s="7">
        <v>23660</v>
      </c>
      <c r="BE1" s="7">
        <v>24114</v>
      </c>
      <c r="BF1" s="7">
        <v>24648</v>
      </c>
      <c r="BG1" s="7">
        <v>25085</v>
      </c>
      <c r="BH1" s="7">
        <v>25549</v>
      </c>
      <c r="BI1" s="7">
        <v>25969</v>
      </c>
      <c r="BJ1" s="7">
        <v>26384</v>
      </c>
      <c r="BK1" s="7">
        <v>26644</v>
      </c>
      <c r="BL1" s="7">
        <v>26977</v>
      </c>
      <c r="BM1" s="7">
        <v>27359</v>
      </c>
      <c r="BN1" s="7">
        <v>27682</v>
      </c>
      <c r="BO1" s="7">
        <v>27967</v>
      </c>
      <c r="BP1" s="7">
        <v>28236</v>
      </c>
      <c r="BQ1" s="7">
        <v>28710</v>
      </c>
      <c r="BR1" s="7">
        <v>28884</v>
      </c>
      <c r="BS1" s="7">
        <v>29079</v>
      </c>
      <c r="BT1" s="7">
        <v>29315</v>
      </c>
      <c r="BU1" s="7">
        <v>29684</v>
      </c>
      <c r="BV1" s="7">
        <v>29958</v>
      </c>
      <c r="BW1" s="7">
        <v>30201</v>
      </c>
      <c r="BX1" s="7">
        <v>30395</v>
      </c>
      <c r="BY1" s="7">
        <v>30560</v>
      </c>
      <c r="BZ1" s="7">
        <v>30739</v>
      </c>
      <c r="CA1" s="7">
        <v>30911</v>
      </c>
      <c r="CB1" s="7">
        <v>31106</v>
      </c>
      <c r="CC1" s="7">
        <v>31368</v>
      </c>
      <c r="CD1" s="7">
        <v>31610</v>
      </c>
      <c r="CE1" s="7">
        <v>31763</v>
      </c>
      <c r="CF1" s="7">
        <v>31908</v>
      </c>
      <c r="CG1" s="7">
        <v>32007</v>
      </c>
      <c r="CH1" s="7">
        <v>32169</v>
      </c>
      <c r="CI1" s="7">
        <v>32330</v>
      </c>
      <c r="CJ1" s="7">
        <v>32486</v>
      </c>
      <c r="CK1" s="7">
        <v>32616</v>
      </c>
      <c r="CL1" s="7">
        <v>32735</v>
      </c>
      <c r="CM1" s="7">
        <v>32785</v>
      </c>
      <c r="CN1" s="7">
        <v>32877</v>
      </c>
      <c r="CO1" s="7">
        <v>32955</v>
      </c>
      <c r="CP1" s="7">
        <v>33072</v>
      </c>
      <c r="CQ1" s="7">
        <v>33142</v>
      </c>
      <c r="CR1" s="7">
        <v>33229</v>
      </c>
      <c r="CS1" s="7">
        <v>33340</v>
      </c>
      <c r="CT1" s="7">
        <v>33415</v>
      </c>
    </row>
    <row r="2" spans="1:98">
      <c r="A2" s="7">
        <v>9</v>
      </c>
      <c r="B2" s="7">
        <v>11</v>
      </c>
      <c r="C2" s="7">
        <v>19</v>
      </c>
      <c r="D2" s="7">
        <v>19</v>
      </c>
      <c r="E2" s="7">
        <v>33</v>
      </c>
      <c r="F2" s="7">
        <v>48</v>
      </c>
      <c r="G2" s="7">
        <v>48</v>
      </c>
      <c r="H2" s="7">
        <v>79</v>
      </c>
      <c r="I2" s="7">
        <v>91</v>
      </c>
      <c r="J2" s="7">
        <v>91</v>
      </c>
      <c r="K2" s="7">
        <v>148</v>
      </c>
      <c r="L2" s="7">
        <v>148</v>
      </c>
      <c r="M2" s="7">
        <v>148</v>
      </c>
      <c r="N2" s="7">
        <v>243</v>
      </c>
      <c r="O2" s="7">
        <v>450</v>
      </c>
      <c r="P2" s="7">
        <v>562</v>
      </c>
      <c r="Q2" s="7">
        <v>674</v>
      </c>
      <c r="R2" s="7">
        <v>860</v>
      </c>
      <c r="S2" s="7">
        <v>1100</v>
      </c>
      <c r="T2" s="7">
        <v>1331</v>
      </c>
      <c r="U2" s="7">
        <v>1696</v>
      </c>
      <c r="V2" s="7">
        <v>1995</v>
      </c>
      <c r="W2" s="7">
        <v>2314</v>
      </c>
      <c r="X2" s="7">
        <v>2606</v>
      </c>
      <c r="Y2" s="7">
        <v>3024</v>
      </c>
      <c r="Z2" s="7">
        <v>3523</v>
      </c>
      <c r="AA2" s="7">
        <v>4403</v>
      </c>
      <c r="AB2" s="7">
        <v>5387</v>
      </c>
      <c r="AC2" s="7">
        <v>6507</v>
      </c>
      <c r="AD2" s="7">
        <v>7560</v>
      </c>
      <c r="AE2" s="7">
        <v>8078</v>
      </c>
      <c r="AF2" s="7">
        <v>8911</v>
      </c>
      <c r="AG2" s="7">
        <v>10328</v>
      </c>
      <c r="AH2" s="7">
        <v>10869</v>
      </c>
      <c r="AI2" s="7">
        <v>12210</v>
      </c>
      <c r="AJ2" s="7">
        <v>13197</v>
      </c>
      <c r="AK2" s="7">
        <v>13832</v>
      </c>
      <c r="AL2" s="7">
        <v>14393</v>
      </c>
      <c r="AM2" s="7">
        <v>14967</v>
      </c>
      <c r="AN2" s="7">
        <v>15712</v>
      </c>
      <c r="AO2" s="7">
        <v>17148</v>
      </c>
      <c r="AP2" s="7">
        <v>17901</v>
      </c>
      <c r="AQ2" s="7">
        <v>18661</v>
      </c>
      <c r="AR2" s="7">
        <v>19303</v>
      </c>
      <c r="AS2" s="7">
        <v>19694</v>
      </c>
      <c r="AT2" s="7">
        <v>20240</v>
      </c>
      <c r="AU2" s="7">
        <v>20765</v>
      </c>
      <c r="AV2" s="7">
        <v>21309</v>
      </c>
      <c r="AW2" s="7">
        <v>21825</v>
      </c>
      <c r="AX2" s="7">
        <v>22214</v>
      </c>
      <c r="AY2" s="7">
        <v>22583</v>
      </c>
      <c r="AZ2" s="7">
        <v>22825</v>
      </c>
      <c r="BA2" s="7">
        <v>23262</v>
      </c>
      <c r="BB2" s="7">
        <v>23629</v>
      </c>
      <c r="BC2" s="7">
        <v>24056</v>
      </c>
      <c r="BD2" s="7">
        <v>24345</v>
      </c>
      <c r="BE2" s="7">
        <v>24563</v>
      </c>
      <c r="BF2" s="7">
        <v>24729</v>
      </c>
      <c r="BG2" s="7">
        <v>24864</v>
      </c>
      <c r="BH2" s="7">
        <v>25168</v>
      </c>
      <c r="BI2" s="7">
        <v>25498</v>
      </c>
      <c r="BJ2" s="7">
        <v>25772</v>
      </c>
      <c r="BK2" s="7">
        <v>25949</v>
      </c>
      <c r="BL2" s="7">
        <v>26192</v>
      </c>
      <c r="BM2" s="7">
        <v>26271</v>
      </c>
      <c r="BN2" s="7">
        <v>26341</v>
      </c>
      <c r="BO2" s="7">
        <v>26604</v>
      </c>
      <c r="BP2" s="7">
        <v>26951</v>
      </c>
      <c r="BQ2" s="7">
        <v>27032</v>
      </c>
      <c r="BR2" s="7">
        <v>27381</v>
      </c>
      <c r="BS2" s="7">
        <v>27485</v>
      </c>
      <c r="BT2" s="7">
        <v>27483</v>
      </c>
      <c r="BU2" s="7">
        <v>28062</v>
      </c>
      <c r="BV2" s="7">
        <v>28193</v>
      </c>
      <c r="BW2" s="7">
        <v>27976</v>
      </c>
      <c r="BX2" s="7">
        <v>28084</v>
      </c>
      <c r="BY2" s="7">
        <v>28167</v>
      </c>
      <c r="BZ2" s="7">
        <v>28241</v>
      </c>
      <c r="CA2" s="7">
        <v>28284</v>
      </c>
      <c r="CB2" s="7">
        <v>28317</v>
      </c>
      <c r="CC2" s="7">
        <v>28407</v>
      </c>
      <c r="CD2" s="7">
        <v>28480</v>
      </c>
      <c r="CE2" s="7">
        <v>28546</v>
      </c>
      <c r="CF2" s="7">
        <v>28611</v>
      </c>
      <c r="CG2" s="7">
        <v>28663</v>
      </c>
      <c r="CH2" s="7">
        <v>28720</v>
      </c>
      <c r="CI2" s="7">
        <v>28751</v>
      </c>
    </row>
    <row r="4" spans="1:98">
      <c r="A4" s="7">
        <v>5</v>
      </c>
      <c r="B4" s="7">
        <v>10</v>
      </c>
      <c r="C4" s="7">
        <v>17</v>
      </c>
      <c r="D4" s="7">
        <v>28</v>
      </c>
      <c r="E4" s="7">
        <v>35</v>
      </c>
      <c r="F4" s="7">
        <v>54</v>
      </c>
      <c r="G4" s="7">
        <v>55</v>
      </c>
      <c r="H4" s="7">
        <v>133</v>
      </c>
      <c r="I4" s="7">
        <v>195</v>
      </c>
      <c r="J4" s="7">
        <v>289</v>
      </c>
      <c r="K4" s="7">
        <v>342</v>
      </c>
      <c r="L4" s="7">
        <v>533</v>
      </c>
      <c r="M4" s="7">
        <v>623</v>
      </c>
      <c r="N4" s="7">
        <v>830</v>
      </c>
      <c r="O4" s="7">
        <v>1043</v>
      </c>
      <c r="P4" s="7">
        <v>1375</v>
      </c>
      <c r="Q4" s="7">
        <v>1772</v>
      </c>
      <c r="R4" s="7">
        <v>2311</v>
      </c>
      <c r="S4" s="7">
        <v>2808</v>
      </c>
      <c r="T4" s="7">
        <v>3647</v>
      </c>
      <c r="U4" s="7">
        <v>4365</v>
      </c>
      <c r="V4" s="7">
        <v>5138</v>
      </c>
      <c r="W4" s="7">
        <v>5982</v>
      </c>
      <c r="X4" s="7">
        <v>6803</v>
      </c>
      <c r="Y4" s="7">
        <v>7716</v>
      </c>
      <c r="Z4" s="7">
        <v>8464</v>
      </c>
      <c r="AA4" s="7">
        <v>9387</v>
      </c>
      <c r="AB4" s="7">
        <v>10348</v>
      </c>
      <c r="AC4" s="7">
        <v>11198</v>
      </c>
      <c r="AD4" s="7">
        <v>11947</v>
      </c>
      <c r="AE4" s="7">
        <v>12641</v>
      </c>
      <c r="AF4" s="7">
        <v>13341</v>
      </c>
      <c r="AG4" s="7">
        <v>14045</v>
      </c>
      <c r="AH4" s="7">
        <v>14792</v>
      </c>
      <c r="AI4" s="7">
        <v>15447</v>
      </c>
      <c r="AJ4" s="7">
        <v>16081</v>
      </c>
      <c r="AK4" s="7">
        <v>16606</v>
      </c>
      <c r="AL4" s="7">
        <v>17209</v>
      </c>
      <c r="AM4" s="7">
        <v>17756</v>
      </c>
      <c r="AN4" s="7">
        <v>18056</v>
      </c>
      <c r="AO4" s="7">
        <v>18708</v>
      </c>
      <c r="AP4" s="7">
        <v>19315</v>
      </c>
      <c r="AQ4" s="7">
        <v>20002</v>
      </c>
      <c r="AR4" s="7">
        <v>20043</v>
      </c>
      <c r="AS4" s="7">
        <v>20453</v>
      </c>
      <c r="AT4" s="7">
        <v>20852</v>
      </c>
      <c r="AU4" s="7">
        <v>21282</v>
      </c>
      <c r="AV4" s="7">
        <v>21717</v>
      </c>
      <c r="AW4" s="7">
        <v>22157</v>
      </c>
      <c r="AX4" s="7">
        <v>22524</v>
      </c>
      <c r="AY4" s="7">
        <v>22902</v>
      </c>
      <c r="AZ4" s="7">
        <v>23190</v>
      </c>
      <c r="BA4" s="7">
        <v>23521</v>
      </c>
      <c r="BB4" s="7">
        <v>23822</v>
      </c>
      <c r="BC4" s="7">
        <v>24275</v>
      </c>
      <c r="BD4" s="7">
        <v>24543</v>
      </c>
      <c r="BE4" s="7">
        <v>24543</v>
      </c>
      <c r="BF4" s="7">
        <v>25100</v>
      </c>
      <c r="BG4" s="7">
        <v>25264</v>
      </c>
      <c r="BH4" s="7">
        <v>25428</v>
      </c>
      <c r="BI4" s="7">
        <v>25613</v>
      </c>
      <c r="BJ4" s="7">
        <v>25857</v>
      </c>
      <c r="BK4" s="7">
        <v>26070</v>
      </c>
      <c r="BL4" s="7">
        <v>26299</v>
      </c>
      <c r="BM4" s="7">
        <v>26478</v>
      </c>
      <c r="BN4" s="7">
        <v>26621</v>
      </c>
      <c r="BO4" s="7">
        <v>26744</v>
      </c>
      <c r="BP4" s="7">
        <v>26920</v>
      </c>
      <c r="BQ4" s="7">
        <v>27104</v>
      </c>
      <c r="BR4" s="7">
        <v>27321</v>
      </c>
      <c r="BS4" s="7">
        <v>27459</v>
      </c>
      <c r="BT4" s="7">
        <v>27563</v>
      </c>
      <c r="BU4" s="7">
        <v>27563</v>
      </c>
      <c r="BV4" s="7">
        <v>27709</v>
      </c>
      <c r="BW4" s="7">
        <v>27778</v>
      </c>
      <c r="BX4" s="7">
        <v>27888</v>
      </c>
      <c r="BY4" s="7">
        <v>27940</v>
      </c>
      <c r="BZ4" s="7">
        <v>28628</v>
      </c>
      <c r="CA4" s="7">
        <v>28678</v>
      </c>
      <c r="CB4" s="7">
        <v>28752</v>
      </c>
      <c r="CC4" s="7">
        <v>26834</v>
      </c>
      <c r="CD4" s="7">
        <v>27117</v>
      </c>
      <c r="CE4" s="7">
        <v>27117</v>
      </c>
      <c r="CF4" s="7">
        <v>27119</v>
      </c>
      <c r="CG4" s="7">
        <v>27121</v>
      </c>
      <c r="CH4" s="7">
        <v>27125</v>
      </c>
      <c r="CI4" s="7">
        <v>27127</v>
      </c>
    </row>
    <row r="5" spans="1:98">
      <c r="A5" s="8"/>
    </row>
    <row r="6" spans="1:98">
      <c r="A6" s="7">
        <v>7</v>
      </c>
      <c r="B6" s="7">
        <v>9</v>
      </c>
      <c r="C6" s="7">
        <v>11</v>
      </c>
      <c r="D6" s="7">
        <v>17</v>
      </c>
      <c r="E6" s="7">
        <v>24</v>
      </c>
      <c r="F6" s="7">
        <v>28</v>
      </c>
      <c r="G6" s="7">
        <v>44</v>
      </c>
      <c r="H6" s="7">
        <v>67</v>
      </c>
      <c r="I6" s="7">
        <v>84</v>
      </c>
      <c r="J6" s="7">
        <v>94</v>
      </c>
      <c r="K6" s="7">
        <v>123</v>
      </c>
      <c r="L6" s="7">
        <v>157</v>
      </c>
      <c r="M6" s="7">
        <v>206</v>
      </c>
      <c r="N6" s="7">
        <v>267</v>
      </c>
      <c r="O6" s="7">
        <v>342</v>
      </c>
      <c r="P6" s="7">
        <v>433</v>
      </c>
      <c r="Q6" s="7">
        <v>533</v>
      </c>
      <c r="R6" s="7">
        <v>645</v>
      </c>
      <c r="S6" s="7">
        <v>775</v>
      </c>
      <c r="T6" s="7">
        <v>920</v>
      </c>
      <c r="U6" s="7">
        <v>1107</v>
      </c>
      <c r="V6" s="7">
        <v>1275</v>
      </c>
      <c r="W6" s="7">
        <v>1444</v>
      </c>
      <c r="X6" s="7">
        <v>1584</v>
      </c>
      <c r="Y6" s="7">
        <v>1810</v>
      </c>
      <c r="Z6" s="7">
        <v>2016</v>
      </c>
      <c r="AA6" s="7">
        <v>2349</v>
      </c>
      <c r="AB6" s="7">
        <v>2607</v>
      </c>
      <c r="AC6" s="7">
        <v>2767</v>
      </c>
      <c r="AD6" s="7">
        <v>2736</v>
      </c>
      <c r="AE6" s="7">
        <v>3022</v>
      </c>
      <c r="AF6" s="7">
        <v>3194</v>
      </c>
      <c r="AG6" s="7">
        <v>3294</v>
      </c>
      <c r="AH6" s="7">
        <v>3804</v>
      </c>
      <c r="AI6" s="7">
        <v>4052</v>
      </c>
      <c r="AJ6" s="7">
        <v>4352</v>
      </c>
      <c r="AK6" s="7">
        <v>4459</v>
      </c>
      <c r="AL6" s="7">
        <v>4586</v>
      </c>
      <c r="AM6" s="7">
        <v>4862</v>
      </c>
      <c r="AN6" s="7">
        <v>5033</v>
      </c>
      <c r="AO6" s="7">
        <v>5279</v>
      </c>
      <c r="AP6" s="7">
        <v>5575</v>
      </c>
      <c r="AQ6" s="7">
        <v>5760</v>
      </c>
      <c r="AR6" s="7">
        <v>5877</v>
      </c>
      <c r="AS6" s="7">
        <v>5976</v>
      </c>
      <c r="AT6" s="7">
        <v>6126</v>
      </c>
      <c r="AU6" s="7">
        <v>6314</v>
      </c>
      <c r="AV6" s="7">
        <v>6467</v>
      </c>
      <c r="AW6" s="7">
        <v>6623</v>
      </c>
      <c r="AX6" s="7">
        <v>6736</v>
      </c>
      <c r="AY6" s="7">
        <v>6812</v>
      </c>
      <c r="AZ6" s="7">
        <v>6866</v>
      </c>
      <c r="BA6" s="7">
        <v>6993</v>
      </c>
      <c r="BB6" s="7">
        <v>6993</v>
      </c>
      <c r="BC6" s="7">
        <v>7275</v>
      </c>
      <c r="BD6" s="7">
        <v>7392</v>
      </c>
      <c r="BE6" s="7">
        <v>7510</v>
      </c>
      <c r="BF6" s="7">
        <v>7549</v>
      </c>
      <c r="BG6" s="7">
        <v>7569</v>
      </c>
      <c r="BH6" s="7">
        <v>7661</v>
      </c>
      <c r="BI6" s="7">
        <v>7738</v>
      </c>
      <c r="BJ6" s="7">
        <v>7861</v>
      </c>
      <c r="BK6" s="7">
        <v>7884</v>
      </c>
      <c r="BL6" s="7">
        <v>7897</v>
      </c>
      <c r="BM6" s="7">
        <v>7938</v>
      </c>
      <c r="BN6" s="7">
        <v>7962</v>
      </c>
      <c r="BO6" s="7">
        <v>8003</v>
      </c>
      <c r="BP6" s="7">
        <v>8081</v>
      </c>
      <c r="BQ6" s="7">
        <v>8144</v>
      </c>
      <c r="BR6" s="7">
        <v>8203</v>
      </c>
      <c r="BS6" s="7">
        <v>8228</v>
      </c>
      <c r="BT6" s="7">
        <v>8261</v>
      </c>
      <c r="BU6" s="7">
        <v>8283</v>
      </c>
      <c r="BV6" s="7">
        <v>8309</v>
      </c>
      <c r="BW6" s="7">
        <v>8372</v>
      </c>
      <c r="BX6" s="7">
        <v>8428</v>
      </c>
      <c r="BY6" s="7">
        <v>8470</v>
      </c>
      <c r="BZ6" s="7">
        <v>8504</v>
      </c>
      <c r="CA6" s="7">
        <v>8530</v>
      </c>
      <c r="CB6" s="7">
        <v>8540</v>
      </c>
    </row>
    <row r="8" spans="1:98">
      <c r="A8">
        <v>7</v>
      </c>
      <c r="B8">
        <v>11</v>
      </c>
      <c r="C8">
        <v>12</v>
      </c>
      <c r="D8">
        <v>14</v>
      </c>
      <c r="E8">
        <v>17</v>
      </c>
      <c r="F8">
        <v>21</v>
      </c>
      <c r="G8">
        <v>22</v>
      </c>
      <c r="H8">
        <v>28</v>
      </c>
      <c r="I8">
        <v>36</v>
      </c>
      <c r="J8">
        <v>42</v>
      </c>
      <c r="K8">
        <v>50</v>
      </c>
      <c r="L8">
        <v>60</v>
      </c>
      <c r="M8">
        <v>74</v>
      </c>
      <c r="N8">
        <v>100</v>
      </c>
      <c r="O8">
        <v>134</v>
      </c>
      <c r="P8">
        <v>165</v>
      </c>
      <c r="Q8">
        <v>259</v>
      </c>
      <c r="R8">
        <v>350</v>
      </c>
      <c r="S8">
        <v>442</v>
      </c>
      <c r="T8">
        <v>587</v>
      </c>
      <c r="U8">
        <v>786</v>
      </c>
      <c r="V8">
        <v>1011</v>
      </c>
      <c r="W8">
        <v>1320</v>
      </c>
      <c r="X8">
        <v>1726</v>
      </c>
      <c r="Y8">
        <v>2269</v>
      </c>
      <c r="Z8">
        <v>2744</v>
      </c>
      <c r="AA8">
        <v>3420</v>
      </c>
      <c r="AB8">
        <v>4196</v>
      </c>
      <c r="AC8">
        <v>5367</v>
      </c>
      <c r="AD8">
        <v>6511</v>
      </c>
      <c r="AE8">
        <v>7938</v>
      </c>
      <c r="AF8">
        <v>9260</v>
      </c>
      <c r="AG8">
        <v>10870</v>
      </c>
      <c r="AH8">
        <v>12375</v>
      </c>
      <c r="AI8">
        <v>13894</v>
      </c>
      <c r="AJ8">
        <v>16191</v>
      </c>
      <c r="AK8">
        <v>18270</v>
      </c>
      <c r="AL8">
        <v>20288</v>
      </c>
      <c r="AM8">
        <v>22357</v>
      </c>
      <c r="AN8">
        <v>24366</v>
      </c>
      <c r="AO8">
        <v>26086</v>
      </c>
      <c r="AP8">
        <v>27870</v>
      </c>
      <c r="AQ8">
        <v>30262</v>
      </c>
      <c r="AR8">
        <v>32760</v>
      </c>
      <c r="AS8">
        <v>34844</v>
      </c>
      <c r="AT8">
        <v>37428</v>
      </c>
      <c r="AU8">
        <v>39775</v>
      </c>
      <c r="AV8">
        <v>40945</v>
      </c>
      <c r="AW8">
        <v>42686</v>
      </c>
      <c r="AX8">
        <v>45086</v>
      </c>
      <c r="AY8">
        <v>47412</v>
      </c>
      <c r="AZ8">
        <v>49724</v>
      </c>
      <c r="BA8">
        <v>51493</v>
      </c>
      <c r="BB8">
        <v>53755</v>
      </c>
      <c r="BC8">
        <v>54881</v>
      </c>
      <c r="BD8">
        <v>56219</v>
      </c>
      <c r="BE8">
        <v>58355</v>
      </c>
      <c r="BF8">
        <v>60967</v>
      </c>
      <c r="BG8">
        <v>62996</v>
      </c>
      <c r="BH8">
        <v>64943</v>
      </c>
      <c r="BI8">
        <v>66369</v>
      </c>
      <c r="BJ8">
        <v>67682</v>
      </c>
      <c r="BK8">
        <v>68922</v>
      </c>
      <c r="BL8">
        <v>71064</v>
      </c>
      <c r="BM8">
        <v>73455</v>
      </c>
      <c r="BN8">
        <v>75662</v>
      </c>
      <c r="BO8">
        <v>77180</v>
      </c>
      <c r="BP8">
        <v>78795</v>
      </c>
      <c r="BQ8">
        <v>79526</v>
      </c>
      <c r="BR8">
        <v>80682</v>
      </c>
      <c r="BS8">
        <v>82356</v>
      </c>
      <c r="BT8">
        <v>84119</v>
      </c>
      <c r="BU8">
        <v>85898</v>
      </c>
      <c r="BV8">
        <v>87530</v>
      </c>
      <c r="BW8">
        <v>88754</v>
      </c>
      <c r="BX8">
        <v>89562</v>
      </c>
      <c r="BY8">
        <v>90347</v>
      </c>
      <c r="BZ8">
        <v>91921</v>
      </c>
      <c r="CA8">
        <v>93439</v>
      </c>
      <c r="CB8">
        <v>94702</v>
      </c>
      <c r="CC8">
        <v>95978</v>
      </c>
      <c r="CD8">
        <v>97086</v>
      </c>
      <c r="CE8">
        <v>97719</v>
      </c>
      <c r="CF8">
        <v>98219</v>
      </c>
      <c r="CG8">
        <v>98912</v>
      </c>
      <c r="CH8">
        <v>100417</v>
      </c>
      <c r="CI8">
        <v>101616</v>
      </c>
      <c r="CJ8">
        <v>102809</v>
      </c>
      <c r="CK8">
        <v>103776</v>
      </c>
      <c r="CL8">
        <v>104381</v>
      </c>
    </row>
    <row r="10" spans="1:98">
      <c r="A10" s="7">
        <v>0</v>
      </c>
      <c r="B10" s="7">
        <v>1</v>
      </c>
      <c r="C10" s="7">
        <v>2</v>
      </c>
      <c r="D10" s="7">
        <v>2</v>
      </c>
      <c r="E10" s="7">
        <v>3</v>
      </c>
      <c r="F10" s="7">
        <v>7</v>
      </c>
      <c r="G10" s="7">
        <v>7</v>
      </c>
      <c r="H10" s="7">
        <v>9</v>
      </c>
      <c r="I10" s="7">
        <v>10</v>
      </c>
      <c r="J10" s="7">
        <v>28</v>
      </c>
      <c r="K10" s="7">
        <v>43</v>
      </c>
      <c r="L10" s="7">
        <v>65</v>
      </c>
      <c r="M10" s="7">
        <v>81</v>
      </c>
      <c r="N10" s="7">
        <v>115</v>
      </c>
      <c r="O10" s="7">
        <v>158</v>
      </c>
      <c r="P10" s="7">
        <v>194</v>
      </c>
      <c r="Q10" s="7">
        <v>250</v>
      </c>
      <c r="R10" s="7">
        <v>285</v>
      </c>
      <c r="S10" s="7">
        <v>359</v>
      </c>
      <c r="T10" s="7">
        <v>508</v>
      </c>
      <c r="U10" s="7">
        <v>694</v>
      </c>
      <c r="V10" s="7">
        <v>877</v>
      </c>
      <c r="W10" s="7">
        <v>1161</v>
      </c>
      <c r="X10" s="7">
        <v>1455</v>
      </c>
      <c r="Y10" s="7">
        <v>1669</v>
      </c>
      <c r="Z10" s="7">
        <v>2043</v>
      </c>
      <c r="AA10" s="7">
        <v>2425</v>
      </c>
      <c r="AB10" s="7">
        <v>3095</v>
      </c>
      <c r="AC10" s="7">
        <v>3747</v>
      </c>
      <c r="AD10" s="7">
        <v>4461</v>
      </c>
      <c r="AE10" s="7">
        <v>5221</v>
      </c>
      <c r="AF10" s="7">
        <v>5865</v>
      </c>
      <c r="AG10" s="7">
        <v>6433</v>
      </c>
      <c r="AH10" s="7">
        <v>7471</v>
      </c>
      <c r="AI10" s="7">
        <v>8505</v>
      </c>
      <c r="AJ10" s="7">
        <v>9608</v>
      </c>
      <c r="AK10" s="7">
        <v>10760</v>
      </c>
      <c r="AL10" s="7">
        <v>11599</v>
      </c>
      <c r="AM10" s="7">
        <v>12285</v>
      </c>
      <c r="AN10" s="7">
        <v>13029</v>
      </c>
      <c r="AO10" s="7">
        <v>14073</v>
      </c>
      <c r="AP10" s="7">
        <v>14915</v>
      </c>
      <c r="AQ10" s="7">
        <v>15944</v>
      </c>
      <c r="AR10" s="7">
        <v>16879</v>
      </c>
      <c r="AS10" s="7">
        <v>17994</v>
      </c>
      <c r="AT10" s="7">
        <v>18492</v>
      </c>
      <c r="AU10" s="7">
        <v>19051</v>
      </c>
      <c r="AV10" s="7">
        <v>20223</v>
      </c>
      <c r="AW10" s="7">
        <v>21060</v>
      </c>
      <c r="AX10" s="7">
        <v>21787</v>
      </c>
      <c r="AY10" s="7">
        <v>22792</v>
      </c>
      <c r="AZ10" s="7">
        <v>23635</v>
      </c>
      <c r="BA10" s="7">
        <v>24055</v>
      </c>
      <c r="BB10" s="7">
        <v>24393</v>
      </c>
      <c r="BC10" s="7">
        <v>25302</v>
      </c>
      <c r="BD10" s="7">
        <v>26097</v>
      </c>
      <c r="BE10" s="7">
        <v>26771</v>
      </c>
      <c r="BF10" s="7">
        <v>27510</v>
      </c>
      <c r="BG10" s="7">
        <v>28131</v>
      </c>
      <c r="BH10" s="7">
        <v>28446</v>
      </c>
      <c r="BI10" s="7">
        <v>28734</v>
      </c>
      <c r="BJ10" s="7">
        <v>29427</v>
      </c>
      <c r="BK10" s="7">
        <v>30076</v>
      </c>
      <c r="BL10" s="7">
        <v>30615</v>
      </c>
      <c r="BM10" s="7">
        <v>31241</v>
      </c>
      <c r="BN10" s="7">
        <v>31587</v>
      </c>
      <c r="BO10" s="7">
        <v>31855</v>
      </c>
      <c r="BP10" s="7">
        <v>32065</v>
      </c>
      <c r="BQ10" s="7">
        <v>32692</v>
      </c>
      <c r="BR10" s="7">
        <v>33186</v>
      </c>
      <c r="BS10" s="7">
        <v>33614</v>
      </c>
      <c r="BT10" s="7">
        <v>33998</v>
      </c>
      <c r="BU10" s="7">
        <v>34466</v>
      </c>
      <c r="BV10" s="7">
        <v>34636</v>
      </c>
      <c r="BW10" s="7">
        <v>34796</v>
      </c>
      <c r="BX10" s="7">
        <v>35341</v>
      </c>
      <c r="BY10" s="7">
        <v>35704</v>
      </c>
      <c r="BZ10" s="7">
        <v>36042</v>
      </c>
      <c r="CA10" s="7">
        <v>36393</v>
      </c>
      <c r="CB10" s="7">
        <v>36675</v>
      </c>
      <c r="CC10" s="7">
        <v>36793</v>
      </c>
      <c r="CD10" s="7">
        <v>36914</v>
      </c>
      <c r="CE10" s="7">
        <v>37048</v>
      </c>
      <c r="CF10" s="7">
        <v>37460</v>
      </c>
      <c r="CG10" s="7">
        <v>37837</v>
      </c>
      <c r="CH10" s="7">
        <v>38161</v>
      </c>
      <c r="CI10" s="7">
        <v>38376</v>
      </c>
      <c r="CJ10" s="7">
        <v>38489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Covod_19 mortality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Dorling</dc:creator>
  <cp:lastModifiedBy>Microsoft Office User</cp:lastModifiedBy>
  <dcterms:created xsi:type="dcterms:W3CDTF">2020-03-31T08:23:58Z</dcterms:created>
  <dcterms:modified xsi:type="dcterms:W3CDTF">2020-06-04T08:33:06Z</dcterms:modified>
</cp:coreProperties>
</file>