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codeName="ThisWorkbook" autoCompressPictures="0"/>
  <bookViews>
    <workbookView xWindow="36340" yWindow="5280" windowWidth="25600" windowHeight="14560" firstSheet="12" activeTab="23"/>
  </bookViews>
  <sheets>
    <sheet name="t4.00" sheetId="18" r:id="rId1"/>
    <sheet name="g4.00a" sheetId="19" r:id="rId2"/>
    <sheet name="g4.00b" sheetId="20" r:id="rId3"/>
    <sheet name="g4.01" sheetId="21" r:id="rId4"/>
    <sheet name="g4.02" sheetId="10" r:id="rId5"/>
    <sheet name="g4.03" sheetId="11" r:id="rId6"/>
    <sheet name="g4.04" sheetId="12" r:id="rId7"/>
    <sheet name="g4.05" sheetId="13" r:id="rId8"/>
    <sheet name="g4.06" sheetId="14" r:id="rId9"/>
    <sheet name="g4.07" sheetId="15" r:id="rId10"/>
    <sheet name="g4.08" sheetId="16" r:id="rId11"/>
    <sheet name="g4.09" sheetId="17" r:id="rId12"/>
    <sheet name="g4.10" sheetId="6" r:id="rId13"/>
    <sheet name="g4.11" sheetId="7" r:id="rId14"/>
    <sheet name="g4.12" sheetId="8" r:id="rId15"/>
    <sheet name="g4.13" sheetId="9" r:id="rId16"/>
    <sheet name="g4.14" sheetId="4" r:id="rId17"/>
    <sheet name="g4.15" sheetId="5" r:id="rId18"/>
    <sheet name="g4.16" sheetId="3" r:id="rId19"/>
    <sheet name="g4.17" sheetId="23" r:id="rId20"/>
    <sheet name="g4.18" sheetId="24" r:id="rId21"/>
    <sheet name="g4.19" sheetId="22" r:id="rId22"/>
    <sheet name="g4.20" sheetId="2" r:id="rId23"/>
    <sheet name="Data" sheetId="1" r:id="rId2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4" i="1" l="1"/>
  <c r="AI14" i="1"/>
  <c r="AJ15" i="1"/>
  <c r="AI15" i="1"/>
  <c r="AJ16" i="1"/>
  <c r="AI16" i="1"/>
  <c r="AJ17" i="1"/>
  <c r="AI17" i="1"/>
  <c r="AJ18" i="1"/>
  <c r="AI18" i="1"/>
  <c r="AJ19" i="1"/>
  <c r="AI19" i="1"/>
  <c r="AJ20" i="1"/>
  <c r="AI20" i="1"/>
  <c r="AJ21" i="1"/>
  <c r="AI21" i="1"/>
  <c r="AJ22" i="1"/>
  <c r="AI22" i="1"/>
  <c r="AJ23" i="1"/>
  <c r="AI23" i="1"/>
  <c r="AJ24" i="1"/>
  <c r="AI24" i="1"/>
  <c r="AJ25" i="1"/>
  <c r="AI25" i="1"/>
  <c r="AJ26" i="1"/>
  <c r="AI26" i="1"/>
  <c r="AJ27" i="1"/>
  <c r="AI27" i="1"/>
  <c r="AJ28" i="1"/>
  <c r="AI28" i="1"/>
  <c r="AJ29" i="1"/>
  <c r="AI29" i="1"/>
  <c r="AJ30" i="1"/>
  <c r="AI30" i="1"/>
  <c r="AJ13" i="1"/>
  <c r="AI13" i="1"/>
  <c r="W14" i="1"/>
  <c r="W13" i="1"/>
  <c r="W29" i="1"/>
  <c r="W18" i="1"/>
  <c r="W27" i="1"/>
  <c r="W28" i="1"/>
  <c r="W26" i="1"/>
  <c r="W24" i="1"/>
  <c r="W16" i="1"/>
  <c r="W15" i="1"/>
  <c r="W22" i="1"/>
  <c r="W23" i="1"/>
  <c r="W30" i="1"/>
  <c r="W20" i="1"/>
  <c r="W21" i="1"/>
  <c r="W25" i="1"/>
  <c r="W19" i="1"/>
  <c r="W17" i="1"/>
  <c r="AK14" i="1"/>
  <c r="AL14" i="1"/>
  <c r="AM14" i="1"/>
  <c r="AN14" i="1"/>
  <c r="AO14" i="1"/>
  <c r="AP14" i="1"/>
  <c r="AK15" i="1"/>
  <c r="AL15" i="1"/>
  <c r="AM15" i="1"/>
  <c r="AN15" i="1"/>
  <c r="AO15" i="1"/>
  <c r="AP15" i="1"/>
  <c r="AK16" i="1"/>
  <c r="AL16" i="1"/>
  <c r="AM16" i="1"/>
  <c r="AN16" i="1"/>
  <c r="AO16" i="1"/>
  <c r="AP16" i="1"/>
  <c r="AK17" i="1"/>
  <c r="AL17" i="1"/>
  <c r="AM17" i="1"/>
  <c r="AN17" i="1"/>
  <c r="AO17" i="1"/>
  <c r="AP17" i="1"/>
  <c r="AK18" i="1"/>
  <c r="AL18" i="1"/>
  <c r="AM18" i="1"/>
  <c r="AN18" i="1"/>
  <c r="AO18" i="1"/>
  <c r="AP18" i="1"/>
  <c r="AK19" i="1"/>
  <c r="AL19" i="1"/>
  <c r="AM19" i="1"/>
  <c r="AN19" i="1"/>
  <c r="AO19" i="1"/>
  <c r="AP19" i="1"/>
  <c r="AK20" i="1"/>
  <c r="AL20" i="1"/>
  <c r="AM20" i="1"/>
  <c r="AN20" i="1"/>
  <c r="AO20" i="1"/>
  <c r="AP20" i="1"/>
  <c r="AK21" i="1"/>
  <c r="AL21" i="1"/>
  <c r="AM21" i="1"/>
  <c r="AN21" i="1"/>
  <c r="AO21" i="1"/>
  <c r="AP21" i="1"/>
  <c r="AK22" i="1"/>
  <c r="AL22" i="1"/>
  <c r="AM22" i="1"/>
  <c r="AN22" i="1"/>
  <c r="AO22" i="1"/>
  <c r="AP22" i="1"/>
  <c r="AK23" i="1"/>
  <c r="AL23" i="1"/>
  <c r="AM23" i="1"/>
  <c r="AN23" i="1"/>
  <c r="AO23" i="1"/>
  <c r="AP23" i="1"/>
  <c r="AK24" i="1"/>
  <c r="AL24" i="1"/>
  <c r="AM24" i="1"/>
  <c r="AN24" i="1"/>
  <c r="AO24" i="1"/>
  <c r="AP24" i="1"/>
  <c r="AK25" i="1"/>
  <c r="AL25" i="1"/>
  <c r="AM25" i="1"/>
  <c r="AN25" i="1"/>
  <c r="AO25" i="1"/>
  <c r="AP25" i="1"/>
  <c r="AK26" i="1"/>
  <c r="AL26" i="1"/>
  <c r="AM26" i="1"/>
  <c r="AN26" i="1"/>
  <c r="AO26" i="1"/>
  <c r="AP26" i="1"/>
  <c r="AK27" i="1"/>
  <c r="AL27" i="1"/>
  <c r="AM27" i="1"/>
  <c r="AN27" i="1"/>
  <c r="AO27" i="1"/>
  <c r="AP27" i="1"/>
  <c r="AK28" i="1"/>
  <c r="AL28" i="1"/>
  <c r="AM28" i="1"/>
  <c r="AN28" i="1"/>
  <c r="AO28" i="1"/>
  <c r="AP28" i="1"/>
  <c r="AK29" i="1"/>
  <c r="AL29" i="1"/>
  <c r="AM29" i="1"/>
  <c r="AN29" i="1"/>
  <c r="AO29" i="1"/>
  <c r="AP29" i="1"/>
  <c r="AK30" i="1"/>
  <c r="AL30" i="1"/>
  <c r="AM30" i="1"/>
  <c r="AN30" i="1"/>
  <c r="AO30" i="1"/>
  <c r="AP30" i="1"/>
  <c r="AK13" i="1"/>
  <c r="AL13" i="1"/>
  <c r="AM13" i="1"/>
  <c r="AN13" i="1"/>
  <c r="AO13" i="1"/>
  <c r="AP13" i="1"/>
</calcChain>
</file>

<file path=xl/sharedStrings.xml><?xml version="1.0" encoding="utf-8"?>
<sst xmlns="http://schemas.openxmlformats.org/spreadsheetml/2006/main" count="177" uniqueCount="125">
  <si>
    <t>% with NVQ4+ - aged 16-64</t>
  </si>
  <si>
    <t>% with NVQ3 only - aged 16-64</t>
  </si>
  <si>
    <t>% with Trade Apprenticeships - aged 16-64</t>
  </si>
  <si>
    <t>% with NVQ2 only - aged 16-64</t>
  </si>
  <si>
    <t>% with NVQ1 only - aged 16-64</t>
  </si>
  <si>
    <t>% with no qualifications (NVQ) - aged 16-64</t>
  </si>
  <si>
    <t>England and Wales</t>
  </si>
  <si>
    <t>other</t>
  </si>
  <si>
    <t>no</t>
  </si>
  <si>
    <t>% with degree or equivalent and above - aged 16-64</t>
  </si>
  <si>
    <t>% with higher education below degree level - aged 16-64</t>
  </si>
  <si>
    <t>% with GCE A level or equivalent - aged 16-64</t>
  </si>
  <si>
    <t>% with GCSE grades A-C or equivalent - aged 16-64</t>
  </si>
  <si>
    <t>% with other qualifications (GCSE) - aged 16-64</t>
  </si>
  <si>
    <t>% with no qualifications (GCSE) - aged 16-64</t>
  </si>
  <si>
    <t>People aged 16-64, ONS Annual Population Survey</t>
  </si>
  <si>
    <t>G4.01</t>
  </si>
  <si>
    <t>G4.00a</t>
  </si>
  <si>
    <t>G4.02</t>
  </si>
  <si>
    <t>Working-part time</t>
  </si>
  <si>
    <t>Share of all employees</t>
  </si>
  <si>
    <t>Student</t>
  </si>
  <si>
    <t>Homemaker</t>
  </si>
  <si>
    <t>Temporary Sick</t>
  </si>
  <si>
    <t>Long-term Sick</t>
  </si>
  <si>
    <t>Discouraged</t>
  </si>
  <si>
    <t>Retired</t>
  </si>
  <si>
    <t>Other</t>
  </si>
  <si>
    <t>Job-seeker</t>
  </si>
  <si>
    <t>Do not want job</t>
  </si>
  <si>
    <t>G4.03</t>
  </si>
  <si>
    <t>G4.04</t>
  </si>
  <si>
    <t>%UK econ inactive</t>
  </si>
  <si>
    <t>%UK econ active</t>
  </si>
  <si>
    <t>Self-employed</t>
  </si>
  <si>
    <t>G4.05</t>
  </si>
  <si>
    <t>G4.06</t>
  </si>
  <si>
    <t>G4.07</t>
  </si>
  <si>
    <t>G4.08</t>
  </si>
  <si>
    <t>G4.09</t>
  </si>
  <si>
    <t>G4.10</t>
  </si>
  <si>
    <t>% of all in employment who work under 10 hours</t>
  </si>
  <si>
    <t>% of all in employment who work 10-34 hours</t>
  </si>
  <si>
    <t>% of all in employment who work 35-44 hours</t>
  </si>
  <si>
    <t>% of all in employment who work 45 hours or more</t>
  </si>
  <si>
    <t>G4.11</t>
  </si>
  <si>
    <t>G4.12</t>
  </si>
  <si>
    <t>G4.13</t>
  </si>
  <si>
    <t>G4.14</t>
  </si>
  <si>
    <t>G4.15</t>
  </si>
  <si>
    <t>G4.16</t>
  </si>
  <si>
    <t>G4.18</t>
  </si>
  <si>
    <t>G4.17</t>
  </si>
  <si>
    <t>G4.19</t>
  </si>
  <si>
    <t>G4.20</t>
  </si>
  <si>
    <t>DC5209EWla - Highest level of qualification by ethnic group</t>
  </si>
  <si>
    <t>geography</t>
  </si>
  <si>
    <t>time</t>
  </si>
  <si>
    <t>Highest Level of Qualification</t>
  </si>
  <si>
    <t>Ethnic Group</t>
  </si>
  <si>
    <t>All categories: Highest level of qualification</t>
  </si>
  <si>
    <t>No qualifications</t>
  </si>
  <si>
    <t>Level 1 qualifications</t>
  </si>
  <si>
    <t>Level 2 qualifications</t>
  </si>
  <si>
    <t>Apprenticeship</t>
  </si>
  <si>
    <t>Level 3 qualifications</t>
  </si>
  <si>
    <t>Level 4 qualifications and above</t>
  </si>
  <si>
    <t>Other qualifications</t>
  </si>
  <si>
    <t>White: English/Welsh/Scottish/Northern Irish/British</t>
  </si>
  <si>
    <t>White: Irish</t>
  </si>
  <si>
    <t>White: Gypsy or Irish Traveller</t>
  </si>
  <si>
    <t>White: Other White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</si>
  <si>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</si>
  <si>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</si>
  <si>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</si>
  <si>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</si>
  <si>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</si>
  <si>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African</t>
  </si>
  <si>
    <t>Black/African/Caribbean/Black British: Caribbean</t>
  </si>
  <si>
    <t>Other ethnic group: Arab</t>
  </si>
  <si>
    <t>Other ethnic group: Any other ethnic group</t>
  </si>
  <si>
    <t>None</t>
  </si>
  <si>
    <t>Level 1</t>
  </si>
  <si>
    <t>Level 2</t>
  </si>
  <si>
    <t>Level 3</t>
  </si>
  <si>
    <t>Level4</t>
  </si>
  <si>
    <t>Apprentiship</t>
  </si>
  <si>
    <t>G4.00b</t>
  </si>
  <si>
    <t>aged 16-64</t>
  </si>
  <si>
    <t>Mixed/multiple: White and Black Caribbean</t>
  </si>
  <si>
    <t>Mixed/multiple: White and Asian</t>
  </si>
  <si>
    <t>Mixed/multiple: White and Black African</t>
  </si>
  <si>
    <t>Mixed/multiple: Other Mixed</t>
  </si>
  <si>
    <t>Black/African/Caribbean/Black British: Other</t>
  </si>
  <si>
    <t xml:space="preserve">1 - 4 O levels / CSEs / GCSEs (any grades), Entry Level, Foundation Diploma </t>
  </si>
  <si>
    <t xml:space="preserve">NVQ Level1, Foundation GNVQ, Basic Skills </t>
  </si>
  <si>
    <t xml:space="preserve">5+ O levels (passes) / CSEs (grade 1) / GCSEs (grades A*-C), School Certificate, 1 A level / 2 -3 AS levels / VCEs, Higher Diploma </t>
  </si>
  <si>
    <t>NVQ Level 2, Intermediate GNVQ, City and Guilds Craft, BTEC First / General Diploma, RSA Diploma</t>
  </si>
  <si>
    <t xml:space="preserve">2+ A levels / VCEs, 4+ AS levels, Higher School Certificate, Progression / Advanced Diploma </t>
  </si>
  <si>
    <t>NVQ Level 3, Advanced GNVQ, City and Guilds Advanced Craft, ONC, OND, BTEC National, RSA Advanced Diploma</t>
  </si>
  <si>
    <t>Level 4+</t>
  </si>
  <si>
    <t xml:space="preserve">Degree (for example BA, BSc), Higher degree (for example MA, PhD, PGCE) </t>
  </si>
  <si>
    <t xml:space="preserve">NVQ Level 4 -5, HNC, HND, RSA Higher Diploma, BTEC Higher Level </t>
  </si>
  <si>
    <t xml:space="preserve">Professional qualifications (for example teaching, nursing, accountancy) </t>
  </si>
  <si>
    <t xml:space="preserve">Other vocational /work-related qualifications </t>
  </si>
  <si>
    <t xml:space="preserve">Foreign qualifications </t>
  </si>
  <si>
    <t>T4.00: The Seven groups of educational qualification recognised by the UK censuses</t>
  </si>
  <si>
    <t xml:space="preserve">     59.70% : White: Gypsy or Irish Traveller</t>
  </si>
  <si>
    <t xml:space="preserve">     28.86% : White: Irish</t>
  </si>
  <si>
    <t xml:space="preserve">     28.28% : Asian/Asian British: Bangladeshi</t>
  </si>
  <si>
    <t xml:space="preserve">     25.56% : Asian/Asian British: Pakistani</t>
  </si>
  <si>
    <t xml:space="preserve">     23.91% : White: English/Welsh/Scottish/Northern Irish/British</t>
  </si>
  <si>
    <t xml:space="preserve">     20.22% : Mixed/multiple: White and Black Caribbean</t>
  </si>
  <si>
    <t xml:space="preserve">     19.76% : Other ethnic group: Any other ethnic group</t>
  </si>
  <si>
    <t xml:space="preserve">     19.71% : Black/African/Caribbean/Black British: Caribbean</t>
  </si>
  <si>
    <t xml:space="preserve">     16.49% : Black/African/Caribbean/Black British: Other</t>
  </si>
  <si>
    <t xml:space="preserve">     15.70% : Asian/Asian British: Chinese</t>
  </si>
  <si>
    <t xml:space="preserve">     15.02% : Asian/Asian British: Other Asian</t>
  </si>
  <si>
    <t xml:space="preserve">     14.98% : Asian/Asian British: Indian</t>
  </si>
  <si>
    <t xml:space="preserve">     14.86% : Other ethnic group: Arab</t>
  </si>
  <si>
    <t xml:space="preserve">     13.94% : Mixed/multiple: Other Mixed</t>
  </si>
  <si>
    <t xml:space="preserve">     13.50% : Mixed/multiple: White and Black African</t>
  </si>
  <si>
    <t xml:space="preserve">     12.68% : Mixed/multiple: White and Asian</t>
  </si>
  <si>
    <t xml:space="preserve">     12.41% : White: Other White</t>
  </si>
  <si>
    <t xml:space="preserve">     10.52% : Black/African/Caribbean/Black British: African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</si>
</sst>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9" fontId="0" fillId="0" borderId="0" xfId="3" applyFont="1"/>
    <xf numFmtId="9" fontId="0" fillId="0" borderId="0" xfId="3" applyNumberFormat="1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8">
    <cellStyle name="Data_Total" xfId="1"/>
    <cellStyle name="Headings" xfId="2"/>
    <cellStyle name="Normal" xfId="0" builtinId="0"/>
    <cellStyle name="Percent" xfId="3" builtinId="5"/>
    <cellStyle name="Row_CategoryHeadings" xfId="4"/>
    <cellStyle name="Source" xfId="5"/>
    <cellStyle name="Table_Name" xfId="6"/>
    <cellStyle name="Warnings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who are economically active by highest level of their academic</a:t>
            </a:r>
            <a:r>
              <a:rPr lang="en-US" baseline="0"/>
              <a:t> </a:t>
            </a:r>
            <a:r>
              <a:rPr lang="en-US"/>
              <a:t>qualifications, %, UK aged 16-64</a:t>
            </a:r>
          </a:p>
        </c:rich>
      </c:tx>
      <c:layout>
        <c:manualLayout>
          <c:xMode val="edge"/>
          <c:yMode val="edge"/>
          <c:x val="0.200202176319472"/>
          <c:y val="0.046082912274402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g4.00a!$B$2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g4.00a!$C$1:$H$1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g4.00a!$C$2:$H$2</c:f>
              <c:numCache>
                <c:formatCode>General</c:formatCode>
                <c:ptCount val="6"/>
                <c:pt idx="0">
                  <c:v>24.2</c:v>
                </c:pt>
                <c:pt idx="1">
                  <c:v>8.7</c:v>
                </c:pt>
                <c:pt idx="2">
                  <c:v>22.7</c:v>
                </c:pt>
                <c:pt idx="3">
                  <c:v>22.9</c:v>
                </c:pt>
                <c:pt idx="4">
                  <c:v>10.5</c:v>
                </c:pt>
                <c:pt idx="5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g4.00a!$B$3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g4.00a!$C$1:$H$1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g4.00a!$C$3:$H$3</c:f>
              <c:numCache>
                <c:formatCode>General</c:formatCode>
                <c:ptCount val="6"/>
                <c:pt idx="0">
                  <c:v>25.5</c:v>
                </c:pt>
                <c:pt idx="1">
                  <c:v>8.9</c:v>
                </c:pt>
                <c:pt idx="2">
                  <c:v>23.3</c:v>
                </c:pt>
                <c:pt idx="3">
                  <c:v>22.5</c:v>
                </c:pt>
                <c:pt idx="4">
                  <c:v>9.7</c:v>
                </c:pt>
                <c:pt idx="5">
                  <c:v>10.1</c:v>
                </c:pt>
              </c:numCache>
            </c:numRef>
          </c:val>
        </c:ser>
        <c:ser>
          <c:idx val="2"/>
          <c:order val="2"/>
          <c:tx>
            <c:strRef>
              <c:f>g4.00a!$B$4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g4.00a!$C$1:$H$1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g4.00a!$C$4:$H$4</c:f>
              <c:numCache>
                <c:formatCode>General</c:formatCode>
                <c:ptCount val="6"/>
                <c:pt idx="0">
                  <c:v>26.3</c:v>
                </c:pt>
                <c:pt idx="1">
                  <c:v>8.9</c:v>
                </c:pt>
                <c:pt idx="2">
                  <c:v>23.2</c:v>
                </c:pt>
                <c:pt idx="3">
                  <c:v>22.3</c:v>
                </c:pt>
                <c:pt idx="4">
                  <c:v>9.5</c:v>
                </c:pt>
                <c:pt idx="5">
                  <c:v>9.7</c:v>
                </c:pt>
              </c:numCache>
            </c:numRef>
          </c:val>
        </c:ser>
        <c:ser>
          <c:idx val="3"/>
          <c:order val="3"/>
          <c:tx>
            <c:strRef>
              <c:f>g4.00a!$B$5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g4.00a!$C$1:$H$1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g4.00a!$C$5:$H$5</c:f>
              <c:numCache>
                <c:formatCode>General</c:formatCode>
                <c:ptCount val="6"/>
                <c:pt idx="0">
                  <c:v>27.4</c:v>
                </c:pt>
                <c:pt idx="1">
                  <c:v>8.9</c:v>
                </c:pt>
                <c:pt idx="2">
                  <c:v>23.3</c:v>
                </c:pt>
                <c:pt idx="3">
                  <c:v>22.0</c:v>
                </c:pt>
                <c:pt idx="4">
                  <c:v>9.3</c:v>
                </c:pt>
                <c:pt idx="5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396808"/>
        <c:axId val="-2066173848"/>
      </c:barChart>
      <c:catAx>
        <c:axId val="-206539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173848"/>
        <c:crosses val="autoZero"/>
        <c:auto val="1"/>
        <c:lblAlgn val="ctr"/>
        <c:lblOffset val="100"/>
        <c:noMultiLvlLbl val="0"/>
      </c:catAx>
      <c:valAx>
        <c:axId val="-2066173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39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17880794702"/>
          <c:y val="0.420454878734146"/>
          <c:w val="0.0649006622516556"/>
          <c:h val="0.15584427937636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Homeworkers: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caring who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are not in paid work in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the UK aged 16+</a:t>
            </a:r>
          </a:p>
        </c:rich>
      </c:tx>
      <c:layout>
        <c:manualLayout>
          <c:xMode val="edge"/>
          <c:yMode val="edge"/>
          <c:x val="0.106542456840782"/>
          <c:y val="0.01851851851851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g4.08!$B$2</c:f>
              <c:strCache>
                <c:ptCount val="1"/>
                <c:pt idx="0">
                  <c:v>Homemaker</c:v>
                </c:pt>
              </c:strCache>
            </c:strRef>
          </c:tx>
          <c:invertIfNegative val="0"/>
          <c:cat>
            <c:numRef>
              <c:f>g4.08!$C$1:$F$1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g4.08!$C$2:$F$2</c:f>
              <c:numCache>
                <c:formatCode>General</c:formatCode>
                <c:ptCount val="4"/>
                <c:pt idx="0">
                  <c:v>25.2</c:v>
                </c:pt>
                <c:pt idx="1">
                  <c:v>25.1</c:v>
                </c:pt>
                <c:pt idx="2">
                  <c:v>25.6</c:v>
                </c:pt>
                <c:pt idx="3">
                  <c:v>25.3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29752"/>
        <c:axId val="-2067026744"/>
      </c:barChart>
      <c:catAx>
        <c:axId val="-20670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026744"/>
        <c:crosses val="autoZero"/>
        <c:auto val="1"/>
        <c:lblAlgn val="ctr"/>
        <c:lblOffset val="100"/>
        <c:noMultiLvlLbl val="0"/>
      </c:catAx>
      <c:valAx>
        <c:axId val="-2067026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02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Long term sick: as a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who are not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in paid work in the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402539682539683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g4.09!$B$2</c:f>
              <c:strCache>
                <c:ptCount val="1"/>
                <c:pt idx="0">
                  <c:v>Long-term Sick</c:v>
                </c:pt>
              </c:strCache>
            </c:strRef>
          </c:tx>
          <c:invertIfNegative val="0"/>
          <c:cat>
            <c:numRef>
              <c:f>g4.09!$C$1:$F$1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g4.09!$C$2:$F$2</c:f>
              <c:numCache>
                <c:formatCode>General</c:formatCode>
                <c:ptCount val="4"/>
                <c:pt idx="0">
                  <c:v>22.5</c:v>
                </c:pt>
                <c:pt idx="1">
                  <c:v>22.1</c:v>
                </c:pt>
                <c:pt idx="2">
                  <c:v>21.8</c:v>
                </c:pt>
                <c:pt idx="3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062184"/>
        <c:axId val="-2067250856"/>
      </c:barChart>
      <c:catAx>
        <c:axId val="-206706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250856"/>
        <c:crosses val="autoZero"/>
        <c:auto val="1"/>
        <c:lblAlgn val="ctr"/>
        <c:lblOffset val="100"/>
        <c:noMultiLvlLbl val="0"/>
      </c:catAx>
      <c:valAx>
        <c:axId val="-206725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062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Otherwise occupied: as a % of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who are not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in paid work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861111727231279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g4.10!$B$2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g4.10!$C$1:$F$1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g4.10!$C$2:$F$2</c:f>
              <c:numCache>
                <c:formatCode>General</c:formatCode>
                <c:ptCount val="4"/>
                <c:pt idx="0">
                  <c:v>8.1</c:v>
                </c:pt>
                <c:pt idx="1">
                  <c:v>8.4</c:v>
                </c:pt>
                <c:pt idx="2">
                  <c:v>8.7</c:v>
                </c:pt>
                <c:pt idx="3">
                  <c:v>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61048"/>
        <c:axId val="-2133646920"/>
      </c:barChart>
      <c:catAx>
        <c:axId val="-206586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646920"/>
        <c:crosses val="autoZero"/>
        <c:auto val="1"/>
        <c:lblAlgn val="ctr"/>
        <c:lblOffset val="100"/>
        <c:noMultiLvlLbl val="0"/>
      </c:catAx>
      <c:valAx>
        <c:axId val="-2133646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86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work under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10 hours a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week,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UK</a:t>
            </a:r>
          </a:p>
        </c:rich>
      </c:tx>
      <c:layout>
        <c:manualLayout>
          <c:xMode val="edge"/>
          <c:yMode val="edge"/>
          <c:x val="0.443208260939214"/>
          <c:y val="0.04629644978588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of all in employment who work under 10 hours</c:v>
          </c:tx>
          <c:invertIfNegative val="0"/>
          <c:cat>
            <c:numRef>
              <c:f>g4.11!$B$2:$B$5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g4.11!$C$2:$C$5</c:f>
              <c:numCache>
                <c:formatCode>General</c:formatCode>
                <c:ptCount val="4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00984"/>
        <c:axId val="-2066797976"/>
      </c:barChart>
      <c:catAx>
        <c:axId val="-206680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797976"/>
        <c:crosses val="autoZero"/>
        <c:auto val="1"/>
        <c:lblAlgn val="ctr"/>
        <c:lblOffset val="100"/>
        <c:noMultiLvlLbl val="0"/>
      </c:catAx>
      <c:valAx>
        <c:axId val="-2066797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800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work 10-34 hours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 week, UK</a:t>
            </a:r>
          </a:p>
        </c:rich>
      </c:tx>
      <c:layout>
        <c:manualLayout>
          <c:xMode val="edge"/>
          <c:yMode val="edge"/>
          <c:x val="0.435254093238345"/>
          <c:y val="0.02777766266058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g4.12!$C$1</c:f>
              <c:strCache>
                <c:ptCount val="1"/>
                <c:pt idx="0">
                  <c:v>% of all in employment who work 10-34 hours</c:v>
                </c:pt>
              </c:strCache>
            </c:strRef>
          </c:tx>
          <c:invertIfNegative val="0"/>
          <c:cat>
            <c:numRef>
              <c:f>g4.12!$B$2:$B$5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g4.12!$C$2:$C$5</c:f>
              <c:numCache>
                <c:formatCode>General</c:formatCode>
                <c:ptCount val="4"/>
                <c:pt idx="0">
                  <c:v>27.3</c:v>
                </c:pt>
                <c:pt idx="1">
                  <c:v>27.6</c:v>
                </c:pt>
                <c:pt idx="2">
                  <c:v>27.5</c:v>
                </c:pt>
                <c:pt idx="3">
                  <c:v>27.4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799320"/>
        <c:axId val="-2133833160"/>
      </c:barChart>
      <c:catAx>
        <c:axId val="-213379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833160"/>
        <c:crosses val="autoZero"/>
        <c:auto val="1"/>
        <c:lblAlgn val="ctr"/>
        <c:lblOffset val="100"/>
        <c:noMultiLvlLbl val="0"/>
      </c:catAx>
      <c:valAx>
        <c:axId val="-2133833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799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 who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 35-44 hours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 week,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318380952380952"/>
          <c:y val="0.037036883547451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g4.13!$C$1</c:f>
              <c:strCache>
                <c:ptCount val="1"/>
                <c:pt idx="0">
                  <c:v>% of all in employment who work 35-44 hours</c:v>
                </c:pt>
              </c:strCache>
            </c:strRef>
          </c:tx>
          <c:invertIfNegative val="0"/>
          <c:cat>
            <c:numRef>
              <c:f>g4.13!$B$2:$B$5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g4.13!$C$2:$C$5</c:f>
              <c:numCache>
                <c:formatCode>General</c:formatCode>
                <c:ptCount val="4"/>
                <c:pt idx="0">
                  <c:v>44.8</c:v>
                </c:pt>
                <c:pt idx="1">
                  <c:v>44.3</c:v>
                </c:pt>
                <c:pt idx="2">
                  <c:v>44.3</c:v>
                </c:pt>
                <c:pt idx="3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238904"/>
        <c:axId val="-2133240744"/>
      </c:barChart>
      <c:catAx>
        <c:axId val="-213323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240744"/>
        <c:crosses val="autoZero"/>
        <c:auto val="1"/>
        <c:lblAlgn val="ctr"/>
        <c:lblOffset val="100"/>
        <c:noMultiLvlLbl val="0"/>
      </c:catAx>
      <c:valAx>
        <c:axId val="-2133240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238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 who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 45 or more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hours a week,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134468441444819"/>
          <c:y val="0.050925863775224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g4.14!$C$1</c:f>
              <c:strCache>
                <c:ptCount val="1"/>
                <c:pt idx="0">
                  <c:v>% of all in employment who work 45 hours or more</c:v>
                </c:pt>
              </c:strCache>
            </c:strRef>
          </c:tx>
          <c:invertIfNegative val="0"/>
          <c:cat>
            <c:numRef>
              <c:f>g4.14!$B$2:$B$5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g4.14!$C$2:$C$5</c:f>
              <c:numCache>
                <c:formatCode>General</c:formatCode>
                <c:ptCount val="4"/>
                <c:pt idx="0">
                  <c:v>24.1</c:v>
                </c:pt>
                <c:pt idx="1">
                  <c:v>24.2</c:v>
                </c:pt>
                <c:pt idx="2">
                  <c:v>24.4</c:v>
                </c:pt>
                <c:pt idx="3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854440"/>
        <c:axId val="-2065851432"/>
      </c:barChart>
      <c:catAx>
        <c:axId val="-206585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851432"/>
        <c:crosses val="autoZero"/>
        <c:auto val="1"/>
        <c:lblAlgn val="ctr"/>
        <c:lblOffset val="100"/>
        <c:noMultiLvlLbl val="0"/>
      </c:catAx>
      <c:valAx>
        <c:axId val="-2065851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854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NVQ1,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458124734408199"/>
          <c:y val="0.032407321633815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g4.15!$C$1</c:f>
              <c:strCache>
                <c:ptCount val="1"/>
                <c:pt idx="0">
                  <c:v>% with NVQ1 only - aged 16-64</c:v>
                </c:pt>
              </c:strCache>
            </c:strRef>
          </c:tx>
          <c:invertIfNegative val="0"/>
          <c:cat>
            <c:numRef>
              <c:f>g4.15!$B$2:$B$5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g4.15!$C$2:$C$5</c:f>
              <c:numCache>
                <c:formatCode>#,##0.0</c:formatCode>
                <c:ptCount val="4"/>
                <c:pt idx="0">
                  <c:v>12.9</c:v>
                </c:pt>
                <c:pt idx="1">
                  <c:v>12.1</c:v>
                </c:pt>
                <c:pt idx="2">
                  <c:v>11.9</c:v>
                </c:pt>
                <c:pt idx="3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67512"/>
        <c:axId val="-2066864440"/>
      </c:barChart>
      <c:catAx>
        <c:axId val="-206686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864440"/>
        <c:crosses val="autoZero"/>
        <c:auto val="1"/>
        <c:lblAlgn val="ctr"/>
        <c:lblOffset val="100"/>
        <c:noMultiLvlLbl val="0"/>
      </c:catAx>
      <c:valAx>
        <c:axId val="-206686444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86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NVQ2,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476634920634921"/>
          <c:y val="0.055555555555555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g4.16!$C$1</c:f>
              <c:strCache>
                <c:ptCount val="1"/>
                <c:pt idx="0">
                  <c:v>% with NVQ2 only - aged 16-64</c:v>
                </c:pt>
              </c:strCache>
            </c:strRef>
          </c:tx>
          <c:invertIfNegative val="0"/>
          <c:cat>
            <c:numRef>
              <c:f>g4.16!$B$2:$B$5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g4.16!$C$2:$C$5</c:f>
              <c:numCache>
                <c:formatCode>#,##0.0</c:formatCode>
                <c:ptCount val="4"/>
                <c:pt idx="0">
                  <c:v>16.9</c:v>
                </c:pt>
                <c:pt idx="1">
                  <c:v>16.8</c:v>
                </c:pt>
                <c:pt idx="2">
                  <c:v>16.8</c:v>
                </c:pt>
                <c:pt idx="3">
                  <c:v>16.6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671752"/>
        <c:axId val="-2133668680"/>
      </c:barChart>
      <c:catAx>
        <c:axId val="-213367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668680"/>
        <c:crosses val="autoZero"/>
        <c:auto val="1"/>
        <c:lblAlgn val="ctr"/>
        <c:lblOffset val="100"/>
        <c:noMultiLvlLbl val="0"/>
      </c:catAx>
      <c:valAx>
        <c:axId val="-21336686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671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NVQ3,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0999270091238595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g4.17!$C$1</c:f>
              <c:strCache>
                <c:ptCount val="1"/>
                <c:pt idx="0">
                  <c:v>% with NVQ3 only - aged 16-64</c:v>
                </c:pt>
              </c:strCache>
            </c:strRef>
          </c:tx>
          <c:invertIfNegative val="0"/>
          <c:cat>
            <c:numRef>
              <c:f>g4.17!$B$2:$B$5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g4.17!$C$2:$C$5</c:f>
              <c:numCache>
                <c:formatCode>#,##0.0</c:formatCode>
                <c:ptCount val="4"/>
                <c:pt idx="0">
                  <c:v>16.1</c:v>
                </c:pt>
                <c:pt idx="1">
                  <c:v>17.1</c:v>
                </c:pt>
                <c:pt idx="2">
                  <c:v>17.0</c:v>
                </c:pt>
                <c:pt idx="3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557624"/>
        <c:axId val="-2133715416"/>
      </c:barChart>
      <c:catAx>
        <c:axId val="-213355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715416"/>
        <c:crosses val="autoZero"/>
        <c:auto val="1"/>
        <c:lblAlgn val="ctr"/>
        <c:lblOffset val="100"/>
        <c:noMultiLvlLbl val="0"/>
      </c:catAx>
      <c:valAx>
        <c:axId val="-213371541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557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 in each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ethnic group by highest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level of qualification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the UK %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(ordered by % with none)</a:t>
            </a:r>
          </a:p>
        </c:rich>
      </c:tx>
      <c:layout>
        <c:manualLayout>
          <c:xMode val="edge"/>
          <c:yMode val="edge"/>
          <c:x val="0.00299001120831248"/>
          <c:y val="0.24846398017041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4806875481259"/>
          <c:y val="0.0607802488892122"/>
          <c:w val="0.492871324838338"/>
          <c:h val="0.861924291549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g4.00b!$C$1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g4.00b!$C$2:$C$19</c:f>
              <c:numCache>
                <c:formatCode>0%</c:formatCode>
                <c:ptCount val="18"/>
                <c:pt idx="0">
                  <c:v>0.596976945391623</c:v>
                </c:pt>
                <c:pt idx="1">
                  <c:v>0.288636985357691</c:v>
                </c:pt>
                <c:pt idx="2">
                  <c:v>0.282795975386092</c:v>
                </c:pt>
                <c:pt idx="3">
                  <c:v>0.255578625808453</c:v>
                </c:pt>
                <c:pt idx="4">
                  <c:v>0.239134522487661</c:v>
                </c:pt>
                <c:pt idx="5">
                  <c:v>0.202243847649702</c:v>
                </c:pt>
                <c:pt idx="6">
                  <c:v>0.197553544563138</c:v>
                </c:pt>
                <c:pt idx="7">
                  <c:v>0.197084824718927</c:v>
                </c:pt>
                <c:pt idx="8">
                  <c:v>0.16485738980121</c:v>
                </c:pt>
                <c:pt idx="9">
                  <c:v>0.15696123469906</c:v>
                </c:pt>
                <c:pt idx="10">
                  <c:v>0.150201194787507</c:v>
                </c:pt>
                <c:pt idx="11">
                  <c:v>0.149797155889925</c:v>
                </c:pt>
                <c:pt idx="12">
                  <c:v>0.148562794677152</c:v>
                </c:pt>
                <c:pt idx="13">
                  <c:v>0.139408707906403</c:v>
                </c:pt>
                <c:pt idx="14">
                  <c:v>0.134995914597321</c:v>
                </c:pt>
                <c:pt idx="15">
                  <c:v>0.126828835424223</c:v>
                </c:pt>
                <c:pt idx="16">
                  <c:v>0.124143671686849</c:v>
                </c:pt>
                <c:pt idx="17">
                  <c:v>0.105218016381421</c:v>
                </c:pt>
              </c:numCache>
            </c:numRef>
          </c:val>
        </c:ser>
        <c:ser>
          <c:idx val="1"/>
          <c:order val="1"/>
          <c:tx>
            <c:strRef>
              <c:f>g4.00b!$D$1</c:f>
              <c:strCache>
                <c:ptCount val="1"/>
                <c:pt idx="0">
                  <c:v>Level 1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g4.00b!$D$2:$D$19</c:f>
              <c:numCache>
                <c:formatCode>0%</c:formatCode>
                <c:ptCount val="18"/>
                <c:pt idx="0">
                  <c:v>0.103338592294773</c:v>
                </c:pt>
                <c:pt idx="1">
                  <c:v>0.0750805197190945</c:v>
                </c:pt>
                <c:pt idx="2">
                  <c:v>0.148770161635899</c:v>
                </c:pt>
                <c:pt idx="3">
                  <c:v>0.140741801442023</c:v>
                </c:pt>
                <c:pt idx="4">
                  <c:v>0.139878352093964</c:v>
                </c:pt>
                <c:pt idx="5">
                  <c:v>0.192680044256689</c:v>
                </c:pt>
                <c:pt idx="6">
                  <c:v>0.0991661185578311</c:v>
                </c:pt>
                <c:pt idx="7">
                  <c:v>0.157940279423562</c:v>
                </c:pt>
                <c:pt idx="8">
                  <c:v>0.16987611639297</c:v>
                </c:pt>
                <c:pt idx="9">
                  <c:v>0.0714861102193062</c:v>
                </c:pt>
                <c:pt idx="10">
                  <c:v>0.0995248707710403</c:v>
                </c:pt>
                <c:pt idx="11">
                  <c:v>0.0979766398573127</c:v>
                </c:pt>
                <c:pt idx="12">
                  <c:v>0.0890175304461799</c:v>
                </c:pt>
                <c:pt idx="13">
                  <c:v>0.11194621414521</c:v>
                </c:pt>
                <c:pt idx="14">
                  <c:v>0.142527265622225</c:v>
                </c:pt>
                <c:pt idx="15">
                  <c:v>0.116679422759087</c:v>
                </c:pt>
                <c:pt idx="16">
                  <c:v>0.0588838405698292</c:v>
                </c:pt>
                <c:pt idx="17">
                  <c:v>0.115315023438189</c:v>
                </c:pt>
              </c:numCache>
            </c:numRef>
          </c:val>
        </c:ser>
        <c:ser>
          <c:idx val="2"/>
          <c:order val="2"/>
          <c:tx>
            <c:strRef>
              <c:f>g4.00b!$E$1</c:f>
              <c:strCache>
                <c:ptCount val="1"/>
                <c:pt idx="0">
                  <c:v>Level 2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g4.00b!$E$2:$E$19</c:f>
              <c:numCache>
                <c:formatCode>0%</c:formatCode>
                <c:ptCount val="18"/>
                <c:pt idx="0">
                  <c:v>0.0871800091607715</c:v>
                </c:pt>
                <c:pt idx="1">
                  <c:v>0.0970669456818867</c:v>
                </c:pt>
                <c:pt idx="2">
                  <c:v>0.121448038257829</c:v>
                </c:pt>
                <c:pt idx="3">
                  <c:v>0.116779233590288</c:v>
                </c:pt>
                <c:pt idx="4">
                  <c:v>0.161762276541847</c:v>
                </c:pt>
                <c:pt idx="5">
                  <c:v>0.208685375176021</c:v>
                </c:pt>
                <c:pt idx="6">
                  <c:v>0.101819721333908</c:v>
                </c:pt>
                <c:pt idx="7">
                  <c:v>0.168401356804587</c:v>
                </c:pt>
                <c:pt idx="8">
                  <c:v>0.176358398156151</c:v>
                </c:pt>
                <c:pt idx="9">
                  <c:v>0.0741012065634248</c:v>
                </c:pt>
                <c:pt idx="10">
                  <c:v>0.104630575417092</c:v>
                </c:pt>
                <c:pt idx="11">
                  <c:v>0.0993765314051389</c:v>
                </c:pt>
                <c:pt idx="12">
                  <c:v>0.0811776770490112</c:v>
                </c:pt>
                <c:pt idx="13">
                  <c:v>0.149032617950148</c:v>
                </c:pt>
                <c:pt idx="14">
                  <c:v>0.171705329970277</c:v>
                </c:pt>
                <c:pt idx="15">
                  <c:v>0.160992978603041</c:v>
                </c:pt>
                <c:pt idx="16">
                  <c:v>0.0760990150472427</c:v>
                </c:pt>
                <c:pt idx="17">
                  <c:v>0.150001518673171</c:v>
                </c:pt>
              </c:numCache>
            </c:numRef>
          </c:val>
        </c:ser>
        <c:ser>
          <c:idx val="3"/>
          <c:order val="3"/>
          <c:tx>
            <c:strRef>
              <c:f>g4.00b!$F$1</c:f>
              <c:strCache>
                <c:ptCount val="1"/>
                <c:pt idx="0">
                  <c:v>Apprentiship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g4.00b!$F$2:$F$19</c:f>
              <c:numCache>
                <c:formatCode>0%</c:formatCode>
                <c:ptCount val="18"/>
                <c:pt idx="0">
                  <c:v>0.0158532240826505</c:v>
                </c:pt>
                <c:pt idx="1">
                  <c:v>0.0282123524137945</c:v>
                </c:pt>
                <c:pt idx="2">
                  <c:v>0.00671911691606246</c:v>
                </c:pt>
                <c:pt idx="3">
                  <c:v>0.00691577236289773</c:v>
                </c:pt>
                <c:pt idx="4">
                  <c:v>0.0413219234390858</c:v>
                </c:pt>
                <c:pt idx="5">
                  <c:v>0.0231257962851204</c:v>
                </c:pt>
                <c:pt idx="6">
                  <c:v>0.00819139204523977</c:v>
                </c:pt>
                <c:pt idx="7">
                  <c:v>0.0213619353603961</c:v>
                </c:pt>
                <c:pt idx="8">
                  <c:v>0.0143416882742725</c:v>
                </c:pt>
                <c:pt idx="9">
                  <c:v>0.00388178363580113</c:v>
                </c:pt>
                <c:pt idx="10">
                  <c:v>0.005953818058006</c:v>
                </c:pt>
                <c:pt idx="11">
                  <c:v>0.00802528565058602</c:v>
                </c:pt>
                <c:pt idx="12">
                  <c:v>0.00455706648705392</c:v>
                </c:pt>
                <c:pt idx="13">
                  <c:v>0.0139866709726667</c:v>
                </c:pt>
                <c:pt idx="14">
                  <c:v>0.0149442845808614</c:v>
                </c:pt>
                <c:pt idx="15">
                  <c:v>0.0136212882544119</c:v>
                </c:pt>
                <c:pt idx="16">
                  <c:v>0.0117475962943237</c:v>
                </c:pt>
                <c:pt idx="17">
                  <c:v>0.00782044365505581</c:v>
                </c:pt>
              </c:numCache>
            </c:numRef>
          </c:val>
        </c:ser>
        <c:ser>
          <c:idx val="4"/>
          <c:order val="4"/>
          <c:tx>
            <c:strRef>
              <c:f>g4.00b!$G$1</c:f>
              <c:strCache>
                <c:ptCount val="1"/>
                <c:pt idx="0">
                  <c:v>Level 3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g4.00b!$G$2:$G$19</c:f>
              <c:numCache>
                <c:formatCode>0%</c:formatCode>
                <c:ptCount val="18"/>
                <c:pt idx="0">
                  <c:v>0.0629548577535752</c:v>
                </c:pt>
                <c:pt idx="1">
                  <c:v>0.0969850781435637</c:v>
                </c:pt>
                <c:pt idx="2">
                  <c:v>0.103728081452152</c:v>
                </c:pt>
                <c:pt idx="3">
                  <c:v>0.101429560153696</c:v>
                </c:pt>
                <c:pt idx="4">
                  <c:v>0.127725249826771</c:v>
                </c:pt>
                <c:pt idx="5">
                  <c:v>0.152966371622075</c:v>
                </c:pt>
                <c:pt idx="6">
                  <c:v>0.098217323263251</c:v>
                </c:pt>
                <c:pt idx="7">
                  <c:v>0.126390093534818</c:v>
                </c:pt>
                <c:pt idx="8">
                  <c:v>0.124165946413137</c:v>
                </c:pt>
                <c:pt idx="9">
                  <c:v>0.116281309649589</c:v>
                </c:pt>
                <c:pt idx="10">
                  <c:v>0.106325254588789</c:v>
                </c:pt>
                <c:pt idx="11">
                  <c:v>0.0987536760293539</c:v>
                </c:pt>
                <c:pt idx="12">
                  <c:v>0.0998974508340463</c:v>
                </c:pt>
                <c:pt idx="13">
                  <c:v>0.146161298846188</c:v>
                </c:pt>
                <c:pt idx="14">
                  <c:v>0.146932395466979</c:v>
                </c:pt>
                <c:pt idx="15">
                  <c:v>0.17093163843688</c:v>
                </c:pt>
                <c:pt idx="16">
                  <c:v>0.0811570474887767</c:v>
                </c:pt>
                <c:pt idx="17">
                  <c:v>0.121091766911149</c:v>
                </c:pt>
              </c:numCache>
            </c:numRef>
          </c:val>
        </c:ser>
        <c:ser>
          <c:idx val="5"/>
          <c:order val="5"/>
          <c:tx>
            <c:strRef>
              <c:f>g4.00b!$H$1</c:f>
              <c:strCache>
                <c:ptCount val="1"/>
                <c:pt idx="0">
                  <c:v>Level4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g4.00b!$H$2:$H$19</c:f>
              <c:numCache>
                <c:formatCode>0%</c:formatCode>
                <c:ptCount val="18"/>
                <c:pt idx="0">
                  <c:v>0.0866710774085195</c:v>
                </c:pt>
                <c:pt idx="1">
                  <c:v>0.336303860353947</c:v>
                </c:pt>
                <c:pt idx="2">
                  <c:v>0.19848477057301</c:v>
                </c:pt>
                <c:pt idx="3">
                  <c:v>0.246383671564455</c:v>
                </c:pt>
                <c:pt idx="4">
                  <c:v>0.256751586147553</c:v>
                </c:pt>
                <c:pt idx="5">
                  <c:v>0.181561389391806</c:v>
                </c:pt>
                <c:pt idx="6">
                  <c:v>0.316886288206966</c:v>
                </c:pt>
                <c:pt idx="7">
                  <c:v>0.259065384787663</c:v>
                </c:pt>
                <c:pt idx="8">
                  <c:v>0.265917602996255</c:v>
                </c:pt>
                <c:pt idx="9">
                  <c:v>0.42937488690292</c:v>
                </c:pt>
                <c:pt idx="10">
                  <c:v>0.349527966075463</c:v>
                </c:pt>
                <c:pt idx="11">
                  <c:v>0.419523318531393</c:v>
                </c:pt>
                <c:pt idx="12">
                  <c:v>0.372374832371556</c:v>
                </c:pt>
                <c:pt idx="13">
                  <c:v>0.344464343383929</c:v>
                </c:pt>
                <c:pt idx="14">
                  <c:v>0.288796523263112</c:v>
                </c:pt>
                <c:pt idx="15">
                  <c:v>0.348490898805364</c:v>
                </c:pt>
                <c:pt idx="16">
                  <c:v>0.368852478488158</c:v>
                </c:pt>
                <c:pt idx="17">
                  <c:v>0.399921607537247</c:v>
                </c:pt>
              </c:numCache>
            </c:numRef>
          </c:val>
        </c:ser>
        <c:ser>
          <c:idx val="6"/>
          <c:order val="6"/>
          <c:tx>
            <c:strRef>
              <c:f>g4.00b!$I$1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g4.00b!$B$2:$B$19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g4.00b!$I$2:$I$19</c:f>
              <c:numCache>
                <c:formatCode>0%</c:formatCode>
                <c:ptCount val="18"/>
                <c:pt idx="0">
                  <c:v>0.0470252939080869</c:v>
                </c:pt>
                <c:pt idx="1">
                  <c:v>0.077714258330022</c:v>
                </c:pt>
                <c:pt idx="2">
                  <c:v>0.138053855778955</c:v>
                </c:pt>
                <c:pt idx="3">
                  <c:v>0.132171335078187</c:v>
                </c:pt>
                <c:pt idx="4">
                  <c:v>0.0334260894631179</c:v>
                </c:pt>
                <c:pt idx="5">
                  <c:v>0.0387371756185878</c:v>
                </c:pt>
                <c:pt idx="6">
                  <c:v>0.178165612029666</c:v>
                </c:pt>
                <c:pt idx="7">
                  <c:v>0.0697561253700469</c:v>
                </c:pt>
                <c:pt idx="8">
                  <c:v>0.084482857966004</c:v>
                </c:pt>
                <c:pt idx="9">
                  <c:v>0.147913468329899</c:v>
                </c:pt>
                <c:pt idx="10">
                  <c:v>0.183836320302102</c:v>
                </c:pt>
                <c:pt idx="11">
                  <c:v>0.12654739263629</c:v>
                </c:pt>
                <c:pt idx="12">
                  <c:v>0.204412648135001</c:v>
                </c:pt>
                <c:pt idx="13">
                  <c:v>0.0950001467954552</c:v>
                </c:pt>
                <c:pt idx="14">
                  <c:v>0.100098286499224</c:v>
                </c:pt>
                <c:pt idx="15">
                  <c:v>0.0624549377169922</c:v>
                </c:pt>
                <c:pt idx="16">
                  <c:v>0.279116350424821</c:v>
                </c:pt>
                <c:pt idx="17">
                  <c:v>0.100631623403766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4841960"/>
        <c:axId val="2091094312"/>
      </c:barChart>
      <c:catAx>
        <c:axId val="-2064841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 lIns="0" anchor="b" anchorCtr="0">
            <a:noAutofit/>
          </a:bodyPr>
          <a:lstStyle/>
          <a:p>
            <a:pPr>
              <a:defRPr sz="1200"/>
            </a:pPr>
            <a:endParaRPr lang="en-US"/>
          </a:p>
        </c:txPr>
        <c:crossAx val="2091094312"/>
        <c:crosses val="autoZero"/>
        <c:auto val="1"/>
        <c:lblAlgn val="ctr"/>
        <c:lblOffset val="100"/>
        <c:noMultiLvlLbl val="0"/>
      </c:catAx>
      <c:valAx>
        <c:axId val="20910943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64841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257856567284448"/>
          <c:y val="0.459695478127849"/>
          <c:w val="0.0910556003223207"/>
          <c:h val="0.2679741412783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with NVQ4+ people aged 16-64,</a:t>
            </a:r>
            <a:r>
              <a:rPr lang="en-US" baseline="0"/>
              <a:t> UK</a:t>
            </a:r>
            <a:endParaRPr lang="en-US"/>
          </a:p>
        </c:rich>
      </c:tx>
      <c:layout>
        <c:manualLayout>
          <c:xMode val="edge"/>
          <c:yMode val="edge"/>
          <c:x val="0.0662328052366948"/>
          <c:y val="0.03240732163381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g4.18!$C$1</c:f>
              <c:strCache>
                <c:ptCount val="1"/>
                <c:pt idx="0">
                  <c:v>% with NVQ4+ - aged 16-64</c:v>
                </c:pt>
              </c:strCache>
            </c:strRef>
          </c:tx>
          <c:invertIfNegative val="0"/>
          <c:cat>
            <c:numRef>
              <c:f>g4.18!$B$2:$B$5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g4.18!$C$2:$C$5</c:f>
              <c:numCache>
                <c:formatCode>#,##0.0</c:formatCode>
                <c:ptCount val="4"/>
                <c:pt idx="0">
                  <c:v>32.6</c:v>
                </c:pt>
                <c:pt idx="1">
                  <c:v>34.0</c:v>
                </c:pt>
                <c:pt idx="2">
                  <c:v>34.9</c:v>
                </c:pt>
                <c:pt idx="3">
                  <c:v>35.8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287848"/>
        <c:axId val="-2066284776"/>
      </c:barChart>
      <c:catAx>
        <c:axId val="-206628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284776"/>
        <c:crosses val="autoZero"/>
        <c:auto val="1"/>
        <c:lblAlgn val="ctr"/>
        <c:lblOffset val="100"/>
        <c:noMultiLvlLbl val="0"/>
      </c:catAx>
      <c:valAx>
        <c:axId val="-206628477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28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with</a:t>
            </a:r>
            <a:r>
              <a:rPr lang="en-US" baseline="0"/>
              <a:t> no or other qualifications</a:t>
            </a:r>
            <a:r>
              <a:rPr lang="en-US"/>
              <a:t>, people aged 16-64,</a:t>
            </a:r>
            <a:r>
              <a:rPr lang="en-US" baseline="0"/>
              <a:t> UK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4206997936853"/>
          <c:y val="0.293160075389473"/>
          <c:w val="0.871245548096277"/>
          <c:h val="0.592834819120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g4.19!$C$1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g4.19!$B$2:$B$5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g4.19!$C$2:$C$5</c:f>
              <c:numCache>
                <c:formatCode>#,##0.0</c:formatCode>
                <c:ptCount val="4"/>
                <c:pt idx="0">
                  <c:v>6.8</c:v>
                </c:pt>
                <c:pt idx="1">
                  <c:v>6.3</c:v>
                </c:pt>
                <c:pt idx="2">
                  <c:v>6.3</c:v>
                </c:pt>
                <c:pt idx="3">
                  <c:v>6.2</c:v>
                </c:pt>
              </c:numCache>
            </c:numRef>
          </c:val>
        </c:ser>
        <c:ser>
          <c:idx val="1"/>
          <c:order val="1"/>
          <c:tx>
            <c:strRef>
              <c:f>g4.19!$D$1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g4.19!$B$2:$B$5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g4.19!$D$2:$D$5</c:f>
              <c:numCache>
                <c:formatCode>#,##0.0</c:formatCode>
                <c:ptCount val="4"/>
                <c:pt idx="0">
                  <c:v>11.0</c:v>
                </c:pt>
                <c:pt idx="1">
                  <c:v>10.0</c:v>
                </c:pt>
                <c:pt idx="2">
                  <c:v>9.6</c:v>
                </c:pt>
                <c:pt idx="3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331688"/>
        <c:axId val="-2067045064"/>
      </c:barChart>
      <c:catAx>
        <c:axId val="-213333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045064"/>
        <c:crosses val="autoZero"/>
        <c:auto val="1"/>
        <c:lblAlgn val="ctr"/>
        <c:lblOffset val="100"/>
        <c:noMultiLvlLbl val="0"/>
      </c:catAx>
      <c:valAx>
        <c:axId val="-20670450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3316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51932223138478"/>
          <c:y val="0.0749186859328652"/>
          <c:w val="0.120171799737418"/>
          <c:h val="0.18241071357567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Trade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Apprenticeships,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16-64, UK</a:t>
            </a:r>
          </a:p>
        </c:rich>
      </c:tx>
      <c:layout>
        <c:manualLayout>
          <c:xMode val="edge"/>
          <c:yMode val="edge"/>
          <c:x val="0.584507936507937"/>
          <c:y val="0.023148233921740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g4.20!$C$1</c:f>
              <c:strCache>
                <c:ptCount val="1"/>
                <c:pt idx="0">
                  <c:v>% with Trade Apprenticeships - aged 16-64</c:v>
                </c:pt>
              </c:strCache>
            </c:strRef>
          </c:tx>
          <c:invertIfNegative val="0"/>
          <c:cat>
            <c:numRef>
              <c:f>g4.20!$B$2:$B$5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g4.20!$C$2:$C$5</c:f>
              <c:numCache>
                <c:formatCode>#,##0.0</c:formatCode>
                <c:ptCount val="4"/>
                <c:pt idx="0">
                  <c:v>3.7</c:v>
                </c:pt>
                <c:pt idx="1">
                  <c:v>3.7</c:v>
                </c:pt>
                <c:pt idx="2">
                  <c:v>3.6</c:v>
                </c:pt>
                <c:pt idx="3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350760"/>
        <c:axId val="-2067337256"/>
      </c:barChart>
      <c:catAx>
        <c:axId val="-206735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337256"/>
        <c:crosses val="autoZero"/>
        <c:auto val="1"/>
        <c:lblAlgn val="ctr"/>
        <c:lblOffset val="100"/>
        <c:noMultiLvlLbl val="0"/>
      </c:catAx>
      <c:valAx>
        <c:axId val="-20673372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350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with NVQ4+ people aged 16-64,</a:t>
            </a:r>
            <a:r>
              <a:rPr lang="en-US" baseline="0"/>
              <a:t> UK</a:t>
            </a:r>
            <a:endParaRPr lang="en-US"/>
          </a:p>
        </c:rich>
      </c:tx>
      <c:layout>
        <c:manualLayout>
          <c:xMode val="edge"/>
          <c:yMode val="edge"/>
          <c:x val="0.0662328052366948"/>
          <c:y val="0.03240732163381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Data!$E$91</c:f>
              <c:strCache>
                <c:ptCount val="1"/>
                <c:pt idx="0">
                  <c:v>% with NVQ4+ - aged 16-64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Data!$D$92:$D$95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Data!$E$92:$E$95</c:f>
              <c:numCache>
                <c:formatCode>#,##0.0</c:formatCode>
                <c:ptCount val="4"/>
                <c:pt idx="0">
                  <c:v>32.6</c:v>
                </c:pt>
                <c:pt idx="1">
                  <c:v>34.0</c:v>
                </c:pt>
                <c:pt idx="2">
                  <c:v>34.9</c:v>
                </c:pt>
                <c:pt idx="3">
                  <c:v>35.8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532648"/>
        <c:axId val="-2090529608"/>
      </c:barChart>
      <c:catAx>
        <c:axId val="-209053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0529608"/>
        <c:crosses val="autoZero"/>
        <c:auto val="1"/>
        <c:lblAlgn val="ctr"/>
        <c:lblOffset val="100"/>
        <c:noMultiLvlLbl val="0"/>
      </c:catAx>
      <c:valAx>
        <c:axId val="-209052960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90532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NVQ3,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0999270091238595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Data!$I$91</c:f>
              <c:strCache>
                <c:ptCount val="1"/>
                <c:pt idx="0">
                  <c:v>% with NVQ3 only - aged 16-64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Data!$H$92:$H$95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Data!$I$92:$I$95</c:f>
              <c:numCache>
                <c:formatCode>#,##0.0</c:formatCode>
                <c:ptCount val="4"/>
                <c:pt idx="0">
                  <c:v>16.1</c:v>
                </c:pt>
                <c:pt idx="1">
                  <c:v>17.1</c:v>
                </c:pt>
                <c:pt idx="2">
                  <c:v>17.0</c:v>
                </c:pt>
                <c:pt idx="3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3465160"/>
        <c:axId val="-2067439928"/>
      </c:barChart>
      <c:catAx>
        <c:axId val="-213346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39928"/>
        <c:crosses val="autoZero"/>
        <c:auto val="1"/>
        <c:lblAlgn val="ctr"/>
        <c:lblOffset val="100"/>
        <c:noMultiLvlLbl val="0"/>
      </c:catAx>
      <c:valAx>
        <c:axId val="-20674399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133465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Trade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Apprenticeships,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people aged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16-64, UK</a:t>
            </a:r>
          </a:p>
        </c:rich>
      </c:tx>
      <c:layout>
        <c:manualLayout>
          <c:xMode val="edge"/>
          <c:yMode val="edge"/>
          <c:x val="0.584507936507937"/>
          <c:y val="0.023148233921740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Data!$M$91</c:f>
              <c:strCache>
                <c:ptCount val="1"/>
                <c:pt idx="0">
                  <c:v>% with Trade Apprenticeships - aged 16-64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Data!$L$92:$L$95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Data!$M$92:$M$95</c:f>
              <c:numCache>
                <c:formatCode>#,##0.0</c:formatCode>
                <c:ptCount val="4"/>
                <c:pt idx="0">
                  <c:v>3.7</c:v>
                </c:pt>
                <c:pt idx="1">
                  <c:v>3.7</c:v>
                </c:pt>
                <c:pt idx="2">
                  <c:v>3.6</c:v>
                </c:pt>
                <c:pt idx="3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390648"/>
        <c:axId val="2134816728"/>
      </c:barChart>
      <c:catAx>
        <c:axId val="-207039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4816728"/>
        <c:crosses val="autoZero"/>
        <c:auto val="1"/>
        <c:lblAlgn val="ctr"/>
        <c:lblOffset val="100"/>
        <c:noMultiLvlLbl val="0"/>
      </c:catAx>
      <c:valAx>
        <c:axId val="21348167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0390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NVQ2,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476634920634921"/>
          <c:y val="0.055555555555555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Data!$Q$91</c:f>
              <c:strCache>
                <c:ptCount val="1"/>
                <c:pt idx="0">
                  <c:v>% with NVQ2 only - aged 16-64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Data!$P$92:$P$95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Data!$Q$92:$Q$95</c:f>
              <c:numCache>
                <c:formatCode>#,##0.0</c:formatCode>
                <c:ptCount val="4"/>
                <c:pt idx="0">
                  <c:v>16.9</c:v>
                </c:pt>
                <c:pt idx="1">
                  <c:v>16.8</c:v>
                </c:pt>
                <c:pt idx="2">
                  <c:v>16.8</c:v>
                </c:pt>
                <c:pt idx="3">
                  <c:v>16.6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261016"/>
        <c:axId val="2077183304"/>
      </c:barChart>
      <c:catAx>
        <c:axId val="209626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183304"/>
        <c:crosses val="autoZero"/>
        <c:auto val="1"/>
        <c:lblAlgn val="ctr"/>
        <c:lblOffset val="100"/>
        <c:noMultiLvlLbl val="0"/>
      </c:catAx>
      <c:valAx>
        <c:axId val="207718330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096261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with NVQ1, people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16-64,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458124734408199"/>
          <c:y val="0.032407321633815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Data!$U$91</c:f>
              <c:strCache>
                <c:ptCount val="1"/>
                <c:pt idx="0">
                  <c:v>% with NVQ1 only - aged 16-64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Data!$T$92:$T$95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Data!$U$92:$U$95</c:f>
              <c:numCache>
                <c:formatCode>#,##0.0</c:formatCode>
                <c:ptCount val="4"/>
                <c:pt idx="0">
                  <c:v>12.9</c:v>
                </c:pt>
                <c:pt idx="1">
                  <c:v>12.1</c:v>
                </c:pt>
                <c:pt idx="2">
                  <c:v>11.9</c:v>
                </c:pt>
                <c:pt idx="3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145960"/>
        <c:axId val="2135959240"/>
      </c:barChart>
      <c:catAx>
        <c:axId val="-206814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959240"/>
        <c:crosses val="autoZero"/>
        <c:auto val="1"/>
        <c:lblAlgn val="ctr"/>
        <c:lblOffset val="100"/>
        <c:noMultiLvlLbl val="0"/>
      </c:catAx>
      <c:valAx>
        <c:axId val="213595924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145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with</a:t>
            </a:r>
            <a:r>
              <a:rPr lang="en-US" baseline="0"/>
              <a:t> no or other qualifications</a:t>
            </a:r>
            <a:r>
              <a:rPr lang="en-US"/>
              <a:t>, people aged 16-64,</a:t>
            </a:r>
            <a:r>
              <a:rPr lang="en-US" baseline="0"/>
              <a:t> UK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Data!$Y$85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Data!$X$86:$X$89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Data!$Y$86:$Y$89</c:f>
              <c:numCache>
                <c:formatCode>#,##0.0</c:formatCode>
                <c:ptCount val="4"/>
                <c:pt idx="0">
                  <c:v>6.8</c:v>
                </c:pt>
                <c:pt idx="1">
                  <c:v>6.3</c:v>
                </c:pt>
                <c:pt idx="2">
                  <c:v>6.3</c:v>
                </c:pt>
                <c:pt idx="3">
                  <c:v>6.2</c:v>
                </c:pt>
              </c:numCache>
            </c:numRef>
          </c:val>
        </c:ser>
        <c:ser>
          <c:idx val="1"/>
          <c:order val="1"/>
          <c:tx>
            <c:strRef>
              <c:f>Data!$Z$85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Data!$X$86:$X$89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Data!$Z$86:$Z$89</c:f>
              <c:numCache>
                <c:formatCode>#,##0.0</c:formatCode>
                <c:ptCount val="4"/>
                <c:pt idx="0">
                  <c:v>11.0</c:v>
                </c:pt>
                <c:pt idx="1">
                  <c:v>10.0</c:v>
                </c:pt>
                <c:pt idx="2">
                  <c:v>9.6</c:v>
                </c:pt>
                <c:pt idx="3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407816"/>
        <c:axId val="2097008184"/>
      </c:barChart>
      <c:catAx>
        <c:axId val="-2068407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008184"/>
        <c:crosses val="autoZero"/>
        <c:auto val="1"/>
        <c:lblAlgn val="ctr"/>
        <c:lblOffset val="100"/>
        <c:noMultiLvlLbl val="0"/>
      </c:catAx>
      <c:valAx>
        <c:axId val="20970081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8407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44487439070116"/>
          <c:y val="0.120449453622219"/>
          <c:w val="0.961111111111111"/>
          <c:h val="0.30640248400322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 who are economically active by highest level of their academic</a:t>
            </a:r>
            <a:r>
              <a:rPr lang="en-US" baseline="0"/>
              <a:t> </a:t>
            </a:r>
            <a:r>
              <a:rPr lang="en-US"/>
              <a:t>qualifications, %, UK aged 16-64</a:t>
            </a:r>
          </a:p>
        </c:rich>
      </c:tx>
      <c:layout>
        <c:manualLayout>
          <c:xMode val="edge"/>
          <c:yMode val="edge"/>
          <c:x val="0.200202176319472"/>
          <c:y val="0.046082912274402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Data!$K$3:$P$3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Data!$K$4:$P$4</c:f>
              <c:numCache>
                <c:formatCode>General</c:formatCode>
                <c:ptCount val="6"/>
                <c:pt idx="0">
                  <c:v>24.2</c:v>
                </c:pt>
                <c:pt idx="1">
                  <c:v>8.7</c:v>
                </c:pt>
                <c:pt idx="2">
                  <c:v>22.7</c:v>
                </c:pt>
                <c:pt idx="3">
                  <c:v>22.9</c:v>
                </c:pt>
                <c:pt idx="4">
                  <c:v>10.5</c:v>
                </c:pt>
                <c:pt idx="5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Data!$J$5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Data!$K$3:$P$3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Data!$K$5:$P$5</c:f>
              <c:numCache>
                <c:formatCode>General</c:formatCode>
                <c:ptCount val="6"/>
                <c:pt idx="0">
                  <c:v>25.5</c:v>
                </c:pt>
                <c:pt idx="1">
                  <c:v>8.9</c:v>
                </c:pt>
                <c:pt idx="2">
                  <c:v>23.3</c:v>
                </c:pt>
                <c:pt idx="3">
                  <c:v>22.5</c:v>
                </c:pt>
                <c:pt idx="4">
                  <c:v>9.7</c:v>
                </c:pt>
                <c:pt idx="5">
                  <c:v>10.1</c:v>
                </c:pt>
              </c:numCache>
            </c:numRef>
          </c:val>
        </c:ser>
        <c:ser>
          <c:idx val="2"/>
          <c:order val="2"/>
          <c:tx>
            <c:strRef>
              <c:f>Data!$J$6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Data!$K$3:$P$3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Data!$K$6:$P$6</c:f>
              <c:numCache>
                <c:formatCode>General</c:formatCode>
                <c:ptCount val="6"/>
                <c:pt idx="0">
                  <c:v>26.3</c:v>
                </c:pt>
                <c:pt idx="1">
                  <c:v>8.9</c:v>
                </c:pt>
                <c:pt idx="2">
                  <c:v>23.2</c:v>
                </c:pt>
                <c:pt idx="3">
                  <c:v>22.3</c:v>
                </c:pt>
                <c:pt idx="4">
                  <c:v>9.5</c:v>
                </c:pt>
                <c:pt idx="5">
                  <c:v>9.7</c:v>
                </c:pt>
              </c:numCache>
            </c:numRef>
          </c:val>
        </c:ser>
        <c:ser>
          <c:idx val="3"/>
          <c:order val="3"/>
          <c:tx>
            <c:strRef>
              <c:f>Data!$J$7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Data!$K$3:$P$3</c:f>
              <c:strCache>
                <c:ptCount val="6"/>
                <c:pt idx="0">
                  <c:v>% with degree or equivalent and above - aged 16-64</c:v>
                </c:pt>
                <c:pt idx="1">
                  <c:v>% with higher education below degree level - aged 16-64</c:v>
                </c:pt>
                <c:pt idx="2">
                  <c:v>% with GCE A level or equivalent - aged 16-64</c:v>
                </c:pt>
                <c:pt idx="3">
                  <c:v>% with GCSE grades A-C or equivalent - aged 16-64</c:v>
                </c:pt>
                <c:pt idx="4">
                  <c:v>% with other qualifications (GCSE) - aged 16-64</c:v>
                </c:pt>
                <c:pt idx="5">
                  <c:v>% with no qualifications (GCSE) - aged 16-64</c:v>
                </c:pt>
              </c:strCache>
            </c:strRef>
          </c:cat>
          <c:val>
            <c:numRef>
              <c:f>Data!$K$7:$P$7</c:f>
              <c:numCache>
                <c:formatCode>General</c:formatCode>
                <c:ptCount val="6"/>
                <c:pt idx="0">
                  <c:v>27.4</c:v>
                </c:pt>
                <c:pt idx="1">
                  <c:v>8.9</c:v>
                </c:pt>
                <c:pt idx="2">
                  <c:v>23.3</c:v>
                </c:pt>
                <c:pt idx="3">
                  <c:v>22.0</c:v>
                </c:pt>
                <c:pt idx="4">
                  <c:v>9.3</c:v>
                </c:pt>
                <c:pt idx="5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496792"/>
        <c:axId val="-2071273192"/>
      </c:barChart>
      <c:catAx>
        <c:axId val="-20714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1273192"/>
        <c:crosses val="autoZero"/>
        <c:auto val="1"/>
        <c:lblAlgn val="ctr"/>
        <c:lblOffset val="100"/>
        <c:noMultiLvlLbl val="0"/>
      </c:catAx>
      <c:valAx>
        <c:axId val="-2071273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1496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3077520850724"/>
          <c:y val="0.421138880111281"/>
          <c:w val="0.0649867794851803"/>
          <c:h val="0.15609780884433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or Seeking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work, % of 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aged 16+</a:t>
            </a:r>
          </a:p>
        </c:rich>
      </c:tx>
      <c:layout>
        <c:manualLayout>
          <c:xMode val="edge"/>
          <c:yMode val="edge"/>
          <c:x val="0.0958332708411448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g4.01!$B$2:$B$5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g4.01!$C$2:$C$5</c:f>
              <c:numCache>
                <c:formatCode>#,##0.0</c:formatCode>
                <c:ptCount val="4"/>
                <c:pt idx="0">
                  <c:v>62.6</c:v>
                </c:pt>
                <c:pt idx="1">
                  <c:v>62.8</c:v>
                </c:pt>
                <c:pt idx="2">
                  <c:v>63.0</c:v>
                </c:pt>
                <c:pt idx="3">
                  <c:v>62.9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671080"/>
        <c:axId val="-2065668008"/>
      </c:barChart>
      <c:catAx>
        <c:axId val="-206567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668008"/>
        <c:crosses val="autoZero"/>
        <c:auto val="1"/>
        <c:lblAlgn val="ctr"/>
        <c:lblOffset val="100"/>
        <c:noMultiLvlLbl val="0"/>
      </c:catAx>
      <c:valAx>
        <c:axId val="-206566800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671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or Seeking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work, % of 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population aged 16+</a:t>
            </a:r>
          </a:p>
        </c:rich>
      </c:tx>
      <c:layout>
        <c:manualLayout>
          <c:xMode val="edge"/>
          <c:yMode val="edge"/>
          <c:x val="0.0958332708411448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Data!$J$12:$J$15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Data!$K$12:$K$15</c:f>
              <c:numCache>
                <c:formatCode>#,##0.0</c:formatCode>
                <c:ptCount val="4"/>
                <c:pt idx="0">
                  <c:v>62.6</c:v>
                </c:pt>
                <c:pt idx="1">
                  <c:v>62.8</c:v>
                </c:pt>
                <c:pt idx="2">
                  <c:v>63.0</c:v>
                </c:pt>
                <c:pt idx="3">
                  <c:v>62.9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1558744"/>
        <c:axId val="-2134175160"/>
      </c:barChart>
      <c:catAx>
        <c:axId val="-207155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4175160"/>
        <c:crosses val="autoZero"/>
        <c:auto val="1"/>
        <c:lblAlgn val="ctr"/>
        <c:lblOffset val="100"/>
        <c:noMultiLvlLbl val="0"/>
      </c:catAx>
      <c:valAx>
        <c:axId val="-213417516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71558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Working-part time, % of all people in employment in the UK aged 16-64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Data!$R$8</c:f>
              <c:strCache>
                <c:ptCount val="1"/>
                <c:pt idx="0">
                  <c:v>Working-part time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Data!$S$7:$V$7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Data!$S$8:$V$8</c:f>
              <c:numCache>
                <c:formatCode>#,##0.0</c:formatCode>
                <c:ptCount val="4"/>
                <c:pt idx="0">
                  <c:v>25.8</c:v>
                </c:pt>
                <c:pt idx="1">
                  <c:v>25.9</c:v>
                </c:pt>
                <c:pt idx="2">
                  <c:v>25.6</c:v>
                </c:pt>
                <c:pt idx="3">
                  <c:v>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58168"/>
        <c:axId val="-2064923832"/>
      </c:barChart>
      <c:catAx>
        <c:axId val="-206595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4923832"/>
        <c:crosses val="autoZero"/>
        <c:auto val="1"/>
        <c:lblAlgn val="ctr"/>
        <c:lblOffset val="100"/>
        <c:noMultiLvlLbl val="0"/>
      </c:catAx>
      <c:valAx>
        <c:axId val="-20649238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958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Temporary sick: % of all 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are not working in the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562973642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Data!$J$32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Data!$K$34:$N$34</c:f>
              <c:numCache>
                <c:formatCode>General</c:formatCode>
                <c:ptCount val="4"/>
                <c:pt idx="0">
                  <c:v>1.9</c:v>
                </c:pt>
                <c:pt idx="1">
                  <c:v>1.9</c:v>
                </c:pt>
                <c:pt idx="2">
                  <c:v>2.1</c:v>
                </c:pt>
                <c:pt idx="3">
                  <c:v>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88248"/>
        <c:axId val="-2067585272"/>
      </c:barChart>
      <c:catAx>
        <c:axId val="-206758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585272"/>
        <c:crosses val="autoZero"/>
        <c:auto val="1"/>
        <c:lblAlgn val="ctr"/>
        <c:lblOffset val="100"/>
        <c:noMultiLvlLbl val="0"/>
      </c:catAx>
      <c:valAx>
        <c:axId val="-2067585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58824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Self-employed: % of all people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are working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034870641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Data!$D$40</c:f>
              <c:strCache>
                <c:ptCount val="1"/>
                <c:pt idx="0">
                  <c:v>Self-employed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Data!$E$39:$H$39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Data!$E$40:$H$40</c:f>
              <c:numCache>
                <c:formatCode>#,##0.0</c:formatCode>
                <c:ptCount val="4"/>
                <c:pt idx="0">
                  <c:v>13.9</c:v>
                </c:pt>
                <c:pt idx="1">
                  <c:v>14.3</c:v>
                </c:pt>
                <c:pt idx="2">
                  <c:v>14.4</c:v>
                </c:pt>
                <c:pt idx="3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676152"/>
        <c:axId val="-2065673112"/>
      </c:barChart>
      <c:catAx>
        <c:axId val="-206567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673112"/>
        <c:crosses val="autoZero"/>
        <c:auto val="1"/>
        <c:lblAlgn val="ctr"/>
        <c:lblOffset val="100"/>
        <c:noMultiLvlLbl val="0"/>
      </c:catAx>
      <c:valAx>
        <c:axId val="-206567311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5676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Official Unemployment rate,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% of all those working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and seeking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work, UK</a:t>
            </a:r>
          </a:p>
        </c:rich>
      </c:tx>
      <c:layout>
        <c:manualLayout>
          <c:xMode val="edge"/>
          <c:yMode val="edge"/>
          <c:x val="0.30617472815898"/>
          <c:y val="0.033734827515161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Data!$K$44:$K$47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Data!$L$44:$L$47</c:f>
              <c:numCache>
                <c:formatCode>#,##0.0</c:formatCode>
                <c:ptCount val="4"/>
                <c:pt idx="0">
                  <c:v>8.0</c:v>
                </c:pt>
                <c:pt idx="1">
                  <c:v>7.9</c:v>
                </c:pt>
                <c:pt idx="2">
                  <c:v>7.5</c:v>
                </c:pt>
                <c:pt idx="3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67208"/>
        <c:axId val="-2067118488"/>
      </c:barChart>
      <c:catAx>
        <c:axId val="-206716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118488"/>
        <c:crosses val="autoZero"/>
        <c:auto val="1"/>
        <c:lblAlgn val="ctr"/>
        <c:lblOffset val="100"/>
        <c:noMultiLvlLbl val="0"/>
      </c:catAx>
      <c:valAx>
        <c:axId val="-2067118488"/>
        <c:scaling>
          <c:orientation val="minMax"/>
          <c:max val="9.0"/>
          <c:min val="5.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7167208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Students: % of all people who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are not working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034870641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Data!$J$32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Data!$K$32:$N$32</c:f>
              <c:numCache>
                <c:formatCode>General</c:formatCode>
                <c:ptCount val="4"/>
                <c:pt idx="0">
                  <c:v>24.7</c:v>
                </c:pt>
                <c:pt idx="1">
                  <c:v>25.6</c:v>
                </c:pt>
                <c:pt idx="2">
                  <c:v>26.1</c:v>
                </c:pt>
                <c:pt idx="3">
                  <c:v>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83928"/>
        <c:axId val="2078008280"/>
      </c:barChart>
      <c:catAx>
        <c:axId val="-206718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008280"/>
        <c:crosses val="autoZero"/>
        <c:auto val="1"/>
        <c:lblAlgn val="ctr"/>
        <c:lblOffset val="100"/>
        <c:noMultiLvlLbl val="0"/>
      </c:catAx>
      <c:valAx>
        <c:axId val="2078008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183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Retired and wants work: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all people who are not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in the UK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16+</a:t>
            </a:r>
          </a:p>
        </c:rich>
      </c:tx>
      <c:layout>
        <c:manualLayout>
          <c:xMode val="edge"/>
          <c:yMode val="edge"/>
          <c:x val="0.28449218847644"/>
          <c:y val="0.01851851851851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Data!$J$37</c:f>
              <c:strCache>
                <c:ptCount val="1"/>
                <c:pt idx="0">
                  <c:v>Retired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Data!$K$37:$N$37</c:f>
              <c:numCache>
                <c:formatCode>General</c:formatCode>
                <c:ptCount val="4"/>
                <c:pt idx="0">
                  <c:v>16.6</c:v>
                </c:pt>
                <c:pt idx="1">
                  <c:v>16.0</c:v>
                </c:pt>
                <c:pt idx="2">
                  <c:v>14.9</c:v>
                </c:pt>
                <c:pt idx="3">
                  <c:v>14.3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166712"/>
        <c:axId val="-2065395064"/>
      </c:barChart>
      <c:catAx>
        <c:axId val="-206516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395064"/>
        <c:crosses val="autoZero"/>
        <c:auto val="1"/>
        <c:lblAlgn val="ctr"/>
        <c:lblOffset val="100"/>
        <c:noMultiLvlLbl val="0"/>
      </c:catAx>
      <c:valAx>
        <c:axId val="-206539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166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Homeworkers: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caring who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are not in paid work in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the UK aged 16+</a:t>
            </a:r>
          </a:p>
        </c:rich>
      </c:tx>
      <c:layout>
        <c:manualLayout>
          <c:xMode val="edge"/>
          <c:yMode val="edge"/>
          <c:x val="0.106542456840782"/>
          <c:y val="0.01851851851851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Data!$J$33</c:f>
              <c:strCache>
                <c:ptCount val="1"/>
                <c:pt idx="0">
                  <c:v>Homemaker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Data!$K$33:$N$33</c:f>
              <c:numCache>
                <c:formatCode>General</c:formatCode>
                <c:ptCount val="4"/>
                <c:pt idx="0">
                  <c:v>25.2</c:v>
                </c:pt>
                <c:pt idx="1">
                  <c:v>25.1</c:v>
                </c:pt>
                <c:pt idx="2">
                  <c:v>25.6</c:v>
                </c:pt>
                <c:pt idx="3">
                  <c:v>25.3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24600"/>
        <c:axId val="-2067421624"/>
      </c:barChart>
      <c:catAx>
        <c:axId val="-206742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21624"/>
        <c:crosses val="autoZero"/>
        <c:auto val="1"/>
        <c:lblAlgn val="ctr"/>
        <c:lblOffset val="100"/>
        <c:noMultiLvlLbl val="0"/>
      </c:catAx>
      <c:valAx>
        <c:axId val="-206742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424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Long term sick: as a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who are not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in paid work in the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402539682539683"/>
          <c:y val="0.0694443586708524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Data!$J$35</c:f>
              <c:strCache>
                <c:ptCount val="1"/>
                <c:pt idx="0">
                  <c:v>Long-term Sick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Data!$K$35:$N$35</c:f>
              <c:numCache>
                <c:formatCode>General</c:formatCode>
                <c:ptCount val="4"/>
                <c:pt idx="0">
                  <c:v>22.5</c:v>
                </c:pt>
                <c:pt idx="1">
                  <c:v>22.1</c:v>
                </c:pt>
                <c:pt idx="2">
                  <c:v>21.8</c:v>
                </c:pt>
                <c:pt idx="3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267944"/>
        <c:axId val="-2067264968"/>
      </c:barChart>
      <c:catAx>
        <c:axId val="-206726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264968"/>
        <c:crosses val="autoZero"/>
        <c:auto val="1"/>
        <c:lblAlgn val="ctr"/>
        <c:lblOffset val="100"/>
        <c:noMultiLvlLbl val="0"/>
      </c:catAx>
      <c:valAx>
        <c:axId val="-2067264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26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Otherwise occupied: as a % of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all people who are not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in paid work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861111727231279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Data!$J$38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Data!$K$30:$N$31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strCache>
            </c:strRef>
          </c:cat>
          <c:val>
            <c:numRef>
              <c:f>Data!$K$38:$N$38</c:f>
              <c:numCache>
                <c:formatCode>General</c:formatCode>
                <c:ptCount val="4"/>
                <c:pt idx="0">
                  <c:v>8.1</c:v>
                </c:pt>
                <c:pt idx="1">
                  <c:v>8.4</c:v>
                </c:pt>
                <c:pt idx="2">
                  <c:v>8.7</c:v>
                </c:pt>
                <c:pt idx="3">
                  <c:v>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19176"/>
        <c:axId val="-2066308168"/>
      </c:barChart>
      <c:catAx>
        <c:axId val="-206591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308168"/>
        <c:crosses val="autoZero"/>
        <c:auto val="1"/>
        <c:lblAlgn val="ctr"/>
        <c:lblOffset val="100"/>
        <c:noMultiLvlLbl val="0"/>
      </c:catAx>
      <c:valAx>
        <c:axId val="-2066308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919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Working-part time, % of all people in employment in the UK aged 16-64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g4.02!$R$2</c:f>
              <c:strCache>
                <c:ptCount val="1"/>
                <c:pt idx="0">
                  <c:v>Working-part time</c:v>
                </c:pt>
              </c:strCache>
            </c:strRef>
          </c:tx>
          <c:invertIfNegative val="0"/>
          <c:cat>
            <c:numRef>
              <c:f>g4.02!$S$1:$V$1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g4.02!$S$2:$V$2</c:f>
              <c:numCache>
                <c:formatCode>#,##0.0</c:formatCode>
                <c:ptCount val="4"/>
                <c:pt idx="0">
                  <c:v>25.8</c:v>
                </c:pt>
                <c:pt idx="1">
                  <c:v>25.9</c:v>
                </c:pt>
                <c:pt idx="2">
                  <c:v>25.6</c:v>
                </c:pt>
                <c:pt idx="3">
                  <c:v>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959096"/>
        <c:axId val="-2133559560"/>
      </c:barChart>
      <c:catAx>
        <c:axId val="-206695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559560"/>
        <c:crosses val="autoZero"/>
        <c:auto val="1"/>
        <c:lblAlgn val="ctr"/>
        <c:lblOffset val="100"/>
        <c:noMultiLvlLbl val="0"/>
      </c:catAx>
      <c:valAx>
        <c:axId val="-213355956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959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 who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 35-44 hours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a week,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318380952380952"/>
          <c:y val="0.037036883547451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Data!$M$64</c:f>
              <c:strCache>
                <c:ptCount val="1"/>
                <c:pt idx="0">
                  <c:v>% of all in employment who work 35-44 hours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Data!$L$65:$L$68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Data!$M$65:$M$68</c:f>
              <c:numCache>
                <c:formatCode>General</c:formatCode>
                <c:ptCount val="4"/>
                <c:pt idx="0">
                  <c:v>44.8</c:v>
                </c:pt>
                <c:pt idx="1">
                  <c:v>44.3</c:v>
                </c:pt>
                <c:pt idx="2">
                  <c:v>44.3</c:v>
                </c:pt>
                <c:pt idx="3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5991528"/>
        <c:axId val="-2065988552"/>
      </c:barChart>
      <c:catAx>
        <c:axId val="-206599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988552"/>
        <c:crosses val="autoZero"/>
        <c:auto val="1"/>
        <c:lblAlgn val="ctr"/>
        <c:lblOffset val="100"/>
        <c:noMultiLvlLbl val="0"/>
      </c:catAx>
      <c:valAx>
        <c:axId val="-2065988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5991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work 10-34 hours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 week, UK</a:t>
            </a:r>
          </a:p>
        </c:rich>
      </c:tx>
      <c:layout>
        <c:manualLayout>
          <c:xMode val="edge"/>
          <c:yMode val="edge"/>
          <c:x val="0.435254093238345"/>
          <c:y val="0.02777766266058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Data!$I$64</c:f>
              <c:strCache>
                <c:ptCount val="1"/>
                <c:pt idx="0">
                  <c:v>% of all in employment who work 10-34 hours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Data!$H$65:$H$68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Data!$I$65:$I$68</c:f>
              <c:numCache>
                <c:formatCode>General</c:formatCode>
                <c:ptCount val="4"/>
                <c:pt idx="0">
                  <c:v>27.3</c:v>
                </c:pt>
                <c:pt idx="1">
                  <c:v>27.6</c:v>
                </c:pt>
                <c:pt idx="2">
                  <c:v>27.5</c:v>
                </c:pt>
                <c:pt idx="3">
                  <c:v>27.4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466200"/>
        <c:axId val="-2067463224"/>
      </c:barChart>
      <c:catAx>
        <c:axId val="-206746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463224"/>
        <c:crosses val="autoZero"/>
        <c:auto val="1"/>
        <c:lblAlgn val="ctr"/>
        <c:lblOffset val="100"/>
        <c:noMultiLvlLbl val="0"/>
      </c:catAx>
      <c:valAx>
        <c:axId val="-2067463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46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work under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10 hours a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week,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UK</a:t>
            </a:r>
          </a:p>
        </c:rich>
      </c:tx>
      <c:layout>
        <c:manualLayout>
          <c:xMode val="edge"/>
          <c:yMode val="edge"/>
          <c:x val="0.443208260939214"/>
          <c:y val="0.046296449785882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of all in employment who work under 10 hours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Data!$D$65:$D$68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Data!$E$65:$E$68</c:f>
              <c:numCache>
                <c:formatCode>General</c:formatCode>
                <c:ptCount val="4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101048"/>
        <c:axId val="-2070099640"/>
      </c:barChart>
      <c:catAx>
        <c:axId val="-207010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099640"/>
        <c:crosses val="autoZero"/>
        <c:auto val="1"/>
        <c:lblAlgn val="ctr"/>
        <c:lblOffset val="100"/>
        <c:noMultiLvlLbl val="0"/>
      </c:catAx>
      <c:valAx>
        <c:axId val="-2070099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010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% of all in employment who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 45 or more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hours a week,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</a:t>
            </a:r>
          </a:p>
        </c:rich>
      </c:tx>
      <c:layout>
        <c:manualLayout>
          <c:xMode val="edge"/>
          <c:yMode val="edge"/>
          <c:x val="0.134468441444819"/>
          <c:y val="0.0509258637752248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Data!$M$64</c:f>
              <c:strCache>
                <c:ptCount val="1"/>
                <c:pt idx="0">
                  <c:v>% of all in employment who work 35-44 hours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Data!$P$65:$P$68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Data!$Q$65:$Q$68</c:f>
              <c:numCache>
                <c:formatCode>General</c:formatCode>
                <c:ptCount val="4"/>
                <c:pt idx="0">
                  <c:v>24.1</c:v>
                </c:pt>
                <c:pt idx="1">
                  <c:v>24.2</c:v>
                </c:pt>
                <c:pt idx="2">
                  <c:v>24.4</c:v>
                </c:pt>
                <c:pt idx="3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310040"/>
        <c:axId val="-2070308632"/>
      </c:barChart>
      <c:catAx>
        <c:axId val="-207031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70308632"/>
        <c:crosses val="autoZero"/>
        <c:auto val="1"/>
        <c:lblAlgn val="ctr"/>
        <c:lblOffset val="100"/>
        <c:noMultiLvlLbl val="0"/>
      </c:catAx>
      <c:valAx>
        <c:axId val="-2070308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0310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Proportion of people in each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ethnic group by highest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level of qualification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in the UK %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(ordered by % with none)</a:t>
            </a:r>
          </a:p>
        </c:rich>
      </c:tx>
      <c:layout>
        <c:manualLayout>
          <c:xMode val="edge"/>
          <c:yMode val="edge"/>
          <c:x val="0.00299001120831248"/>
          <c:y val="0.248463980170418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4806875481259"/>
          <c:y val="0.0607802488892122"/>
          <c:w val="0.492871324838338"/>
          <c:h val="0.861924291549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Data!$AJ$12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Data!$AJ$13:$AJ$30</c:f>
              <c:numCache>
                <c:formatCode>0%</c:formatCode>
                <c:ptCount val="18"/>
                <c:pt idx="0">
                  <c:v>0.596976945391623</c:v>
                </c:pt>
                <c:pt idx="1">
                  <c:v>0.288636985357691</c:v>
                </c:pt>
                <c:pt idx="2">
                  <c:v>0.282795975386092</c:v>
                </c:pt>
                <c:pt idx="3">
                  <c:v>0.255578625808453</c:v>
                </c:pt>
                <c:pt idx="4">
                  <c:v>0.239134522487661</c:v>
                </c:pt>
                <c:pt idx="5">
                  <c:v>0.202243847649702</c:v>
                </c:pt>
                <c:pt idx="6">
                  <c:v>0.197553544563138</c:v>
                </c:pt>
                <c:pt idx="7">
                  <c:v>0.197084824718927</c:v>
                </c:pt>
                <c:pt idx="8">
                  <c:v>0.16485738980121</c:v>
                </c:pt>
                <c:pt idx="9">
                  <c:v>0.15696123469906</c:v>
                </c:pt>
                <c:pt idx="10">
                  <c:v>0.150201194787507</c:v>
                </c:pt>
                <c:pt idx="11">
                  <c:v>0.149797155889925</c:v>
                </c:pt>
                <c:pt idx="12">
                  <c:v>0.148562794677152</c:v>
                </c:pt>
                <c:pt idx="13">
                  <c:v>0.139408707906403</c:v>
                </c:pt>
                <c:pt idx="14">
                  <c:v>0.134995914597321</c:v>
                </c:pt>
                <c:pt idx="15">
                  <c:v>0.126828835424223</c:v>
                </c:pt>
                <c:pt idx="16">
                  <c:v>0.124143671686849</c:v>
                </c:pt>
                <c:pt idx="17">
                  <c:v>0.105218016381421</c:v>
                </c:pt>
              </c:numCache>
            </c:numRef>
          </c:val>
        </c:ser>
        <c:ser>
          <c:idx val="1"/>
          <c:order val="1"/>
          <c:tx>
            <c:strRef>
              <c:f>Data!$AK$12</c:f>
              <c:strCache>
                <c:ptCount val="1"/>
                <c:pt idx="0">
                  <c:v>Level 1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Data!$AK$13:$AK$30</c:f>
              <c:numCache>
                <c:formatCode>0%</c:formatCode>
                <c:ptCount val="18"/>
                <c:pt idx="0">
                  <c:v>0.103338592294773</c:v>
                </c:pt>
                <c:pt idx="1">
                  <c:v>0.0750805197190945</c:v>
                </c:pt>
                <c:pt idx="2">
                  <c:v>0.148770161635899</c:v>
                </c:pt>
                <c:pt idx="3">
                  <c:v>0.140741801442023</c:v>
                </c:pt>
                <c:pt idx="4">
                  <c:v>0.139878352093964</c:v>
                </c:pt>
                <c:pt idx="5">
                  <c:v>0.192680044256689</c:v>
                </c:pt>
                <c:pt idx="6">
                  <c:v>0.0991661185578311</c:v>
                </c:pt>
                <c:pt idx="7">
                  <c:v>0.157940279423562</c:v>
                </c:pt>
                <c:pt idx="8">
                  <c:v>0.16987611639297</c:v>
                </c:pt>
                <c:pt idx="9">
                  <c:v>0.0714861102193062</c:v>
                </c:pt>
                <c:pt idx="10">
                  <c:v>0.0995248707710403</c:v>
                </c:pt>
                <c:pt idx="11">
                  <c:v>0.0979766398573127</c:v>
                </c:pt>
                <c:pt idx="12">
                  <c:v>0.0890175304461799</c:v>
                </c:pt>
                <c:pt idx="13">
                  <c:v>0.11194621414521</c:v>
                </c:pt>
                <c:pt idx="14">
                  <c:v>0.142527265622225</c:v>
                </c:pt>
                <c:pt idx="15">
                  <c:v>0.116679422759087</c:v>
                </c:pt>
                <c:pt idx="16">
                  <c:v>0.0588838405698292</c:v>
                </c:pt>
                <c:pt idx="17">
                  <c:v>0.115315023438189</c:v>
                </c:pt>
              </c:numCache>
            </c:numRef>
          </c:val>
        </c:ser>
        <c:ser>
          <c:idx val="2"/>
          <c:order val="2"/>
          <c:tx>
            <c:strRef>
              <c:f>Data!$AL$12</c:f>
              <c:strCache>
                <c:ptCount val="1"/>
                <c:pt idx="0">
                  <c:v>Level 2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Data!$AL$13:$AL$30</c:f>
              <c:numCache>
                <c:formatCode>0%</c:formatCode>
                <c:ptCount val="18"/>
                <c:pt idx="0">
                  <c:v>0.0871800091607715</c:v>
                </c:pt>
                <c:pt idx="1">
                  <c:v>0.0970669456818867</c:v>
                </c:pt>
                <c:pt idx="2">
                  <c:v>0.121448038257829</c:v>
                </c:pt>
                <c:pt idx="3">
                  <c:v>0.116779233590288</c:v>
                </c:pt>
                <c:pt idx="4">
                  <c:v>0.161762276541847</c:v>
                </c:pt>
                <c:pt idx="5">
                  <c:v>0.208685375176021</c:v>
                </c:pt>
                <c:pt idx="6">
                  <c:v>0.101819721333908</c:v>
                </c:pt>
                <c:pt idx="7">
                  <c:v>0.168401356804587</c:v>
                </c:pt>
                <c:pt idx="8">
                  <c:v>0.176358398156151</c:v>
                </c:pt>
                <c:pt idx="9">
                  <c:v>0.0741012065634248</c:v>
                </c:pt>
                <c:pt idx="10">
                  <c:v>0.104630575417092</c:v>
                </c:pt>
                <c:pt idx="11">
                  <c:v>0.0993765314051389</c:v>
                </c:pt>
                <c:pt idx="12">
                  <c:v>0.0811776770490112</c:v>
                </c:pt>
                <c:pt idx="13">
                  <c:v>0.149032617950148</c:v>
                </c:pt>
                <c:pt idx="14">
                  <c:v>0.171705329970277</c:v>
                </c:pt>
                <c:pt idx="15">
                  <c:v>0.160992978603041</c:v>
                </c:pt>
                <c:pt idx="16">
                  <c:v>0.0760990150472427</c:v>
                </c:pt>
                <c:pt idx="17">
                  <c:v>0.150001518673171</c:v>
                </c:pt>
              </c:numCache>
            </c:numRef>
          </c:val>
        </c:ser>
        <c:ser>
          <c:idx val="3"/>
          <c:order val="3"/>
          <c:tx>
            <c:strRef>
              <c:f>Data!$AM$12</c:f>
              <c:strCache>
                <c:ptCount val="1"/>
                <c:pt idx="0">
                  <c:v>Apprentiship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Data!$AM$13:$AM$30</c:f>
              <c:numCache>
                <c:formatCode>0%</c:formatCode>
                <c:ptCount val="18"/>
                <c:pt idx="0">
                  <c:v>0.0158532240826505</c:v>
                </c:pt>
                <c:pt idx="1">
                  <c:v>0.0282123524137945</c:v>
                </c:pt>
                <c:pt idx="2">
                  <c:v>0.00671911691606246</c:v>
                </c:pt>
                <c:pt idx="3">
                  <c:v>0.00691577236289773</c:v>
                </c:pt>
                <c:pt idx="4">
                  <c:v>0.0413219234390858</c:v>
                </c:pt>
                <c:pt idx="5">
                  <c:v>0.0231257962851204</c:v>
                </c:pt>
                <c:pt idx="6">
                  <c:v>0.00819139204523977</c:v>
                </c:pt>
                <c:pt idx="7">
                  <c:v>0.0213619353603961</c:v>
                </c:pt>
                <c:pt idx="8">
                  <c:v>0.0143416882742725</c:v>
                </c:pt>
                <c:pt idx="9">
                  <c:v>0.00388178363580113</c:v>
                </c:pt>
                <c:pt idx="10">
                  <c:v>0.005953818058006</c:v>
                </c:pt>
                <c:pt idx="11">
                  <c:v>0.00802528565058602</c:v>
                </c:pt>
                <c:pt idx="12">
                  <c:v>0.00455706648705392</c:v>
                </c:pt>
                <c:pt idx="13">
                  <c:v>0.0139866709726667</c:v>
                </c:pt>
                <c:pt idx="14">
                  <c:v>0.0149442845808614</c:v>
                </c:pt>
                <c:pt idx="15">
                  <c:v>0.0136212882544119</c:v>
                </c:pt>
                <c:pt idx="16">
                  <c:v>0.0117475962943237</c:v>
                </c:pt>
                <c:pt idx="17">
                  <c:v>0.00782044365505581</c:v>
                </c:pt>
              </c:numCache>
            </c:numRef>
          </c:val>
        </c:ser>
        <c:ser>
          <c:idx val="4"/>
          <c:order val="4"/>
          <c:tx>
            <c:strRef>
              <c:f>Data!$AN$12</c:f>
              <c:strCache>
                <c:ptCount val="1"/>
                <c:pt idx="0">
                  <c:v>Level 3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Data!$AN$13:$AN$30</c:f>
              <c:numCache>
                <c:formatCode>0%</c:formatCode>
                <c:ptCount val="18"/>
                <c:pt idx="0">
                  <c:v>0.0629548577535752</c:v>
                </c:pt>
                <c:pt idx="1">
                  <c:v>0.0969850781435637</c:v>
                </c:pt>
                <c:pt idx="2">
                  <c:v>0.103728081452152</c:v>
                </c:pt>
                <c:pt idx="3">
                  <c:v>0.101429560153696</c:v>
                </c:pt>
                <c:pt idx="4">
                  <c:v>0.127725249826771</c:v>
                </c:pt>
                <c:pt idx="5">
                  <c:v>0.152966371622075</c:v>
                </c:pt>
                <c:pt idx="6">
                  <c:v>0.098217323263251</c:v>
                </c:pt>
                <c:pt idx="7">
                  <c:v>0.126390093534818</c:v>
                </c:pt>
                <c:pt idx="8">
                  <c:v>0.124165946413137</c:v>
                </c:pt>
                <c:pt idx="9">
                  <c:v>0.116281309649589</c:v>
                </c:pt>
                <c:pt idx="10">
                  <c:v>0.106325254588789</c:v>
                </c:pt>
                <c:pt idx="11">
                  <c:v>0.0987536760293539</c:v>
                </c:pt>
                <c:pt idx="12">
                  <c:v>0.0998974508340463</c:v>
                </c:pt>
                <c:pt idx="13">
                  <c:v>0.146161298846188</c:v>
                </c:pt>
                <c:pt idx="14">
                  <c:v>0.146932395466979</c:v>
                </c:pt>
                <c:pt idx="15">
                  <c:v>0.17093163843688</c:v>
                </c:pt>
                <c:pt idx="16">
                  <c:v>0.0811570474887767</c:v>
                </c:pt>
                <c:pt idx="17">
                  <c:v>0.121091766911149</c:v>
                </c:pt>
              </c:numCache>
            </c:numRef>
          </c:val>
        </c:ser>
        <c:ser>
          <c:idx val="5"/>
          <c:order val="5"/>
          <c:tx>
            <c:strRef>
              <c:f>Data!$AO$12</c:f>
              <c:strCache>
                <c:ptCount val="1"/>
                <c:pt idx="0">
                  <c:v>Level4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Data!$AO$13:$AO$30</c:f>
              <c:numCache>
                <c:formatCode>0%</c:formatCode>
                <c:ptCount val="18"/>
                <c:pt idx="0">
                  <c:v>0.0866710774085195</c:v>
                </c:pt>
                <c:pt idx="1">
                  <c:v>0.336303860353947</c:v>
                </c:pt>
                <c:pt idx="2">
                  <c:v>0.19848477057301</c:v>
                </c:pt>
                <c:pt idx="3">
                  <c:v>0.246383671564455</c:v>
                </c:pt>
                <c:pt idx="4">
                  <c:v>0.256751586147553</c:v>
                </c:pt>
                <c:pt idx="5">
                  <c:v>0.181561389391806</c:v>
                </c:pt>
                <c:pt idx="6">
                  <c:v>0.316886288206966</c:v>
                </c:pt>
                <c:pt idx="7">
                  <c:v>0.259065384787663</c:v>
                </c:pt>
                <c:pt idx="8">
                  <c:v>0.265917602996255</c:v>
                </c:pt>
                <c:pt idx="9">
                  <c:v>0.42937488690292</c:v>
                </c:pt>
                <c:pt idx="10">
                  <c:v>0.349527966075463</c:v>
                </c:pt>
                <c:pt idx="11">
                  <c:v>0.419523318531393</c:v>
                </c:pt>
                <c:pt idx="12">
                  <c:v>0.372374832371556</c:v>
                </c:pt>
                <c:pt idx="13">
                  <c:v>0.344464343383929</c:v>
                </c:pt>
                <c:pt idx="14">
                  <c:v>0.288796523263112</c:v>
                </c:pt>
                <c:pt idx="15">
                  <c:v>0.348490898805364</c:v>
                </c:pt>
                <c:pt idx="16">
                  <c:v>0.368852478488158</c:v>
                </c:pt>
                <c:pt idx="17">
                  <c:v>0.399921607537247</c:v>
                </c:pt>
              </c:numCache>
            </c:numRef>
          </c:val>
        </c:ser>
        <c:ser>
          <c:idx val="6"/>
          <c:order val="6"/>
          <c:tx>
            <c:strRef>
              <c:f>Data!$AP$12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Data!$AI$13:$AI$30</c:f>
              <c:strCache>
                <c:ptCount val="18"/>
                <c:pt idx="0">
                  <c:v>     59.70% : White: Gypsy or Irish Traveller</c:v>
                </c:pt>
                <c:pt idx="1">
                  <c:v>     28.86% : White: Irish</c:v>
                </c:pt>
                <c:pt idx="2">
                  <c:v>     28.28% : Asian/Asian British: Bangladeshi</c:v>
                </c:pt>
                <c:pt idx="3">
                  <c:v>     25.56% : Asian/Asian British: Pakistani</c:v>
                </c:pt>
                <c:pt idx="4">
                  <c:v>     23.91% : White: English/Welsh/Scottish/Northern Irish/British</c:v>
                </c:pt>
                <c:pt idx="5">
                  <c:v>     20.22% : Mixed/multiple: White and Black Caribbean</c:v>
                </c:pt>
                <c:pt idx="6">
                  <c:v>     19.76% : Other ethnic group: Any other ethnic group</c:v>
                </c:pt>
                <c:pt idx="7">
                  <c:v>     19.71% : Black/African/Caribbean/Black British: Caribbean</c:v>
                </c:pt>
                <c:pt idx="8">
                  <c:v>     16.49% : Black/African/Caribbean/Black British: Other</c:v>
                </c:pt>
                <c:pt idx="9">
                  <c:v>     15.70% : Asian/Asian British: Chinese</c:v>
                </c:pt>
                <c:pt idx="10">
                  <c:v>     15.02% : Asian/Asian British: Other Asian</c:v>
                </c:pt>
                <c:pt idx="11">
                  <c:v>     14.98% : Asian/Asian British: Indian</c:v>
                </c:pt>
                <c:pt idx="12">
                  <c:v>     14.86% : Other ethnic group: Arab</c:v>
                </c:pt>
                <c:pt idx="13">
                  <c:v>     13.94% : Mixed/multiple: Other Mixed</c:v>
                </c:pt>
                <c:pt idx="14">
                  <c:v>     13.50% : Mixed/multiple: White and Black African</c:v>
                </c:pt>
                <c:pt idx="15">
                  <c:v>     12.68% : Mixed/multiple: White and Asian</c:v>
                </c:pt>
                <c:pt idx="16">
                  <c:v>     12.41% : White: Other White</c:v>
                </c:pt>
                <c:pt idx="17">
                  <c:v>     10.52% : Black/African/Caribbean/Black British: African</c:v>
                </c:pt>
              </c:strCache>
            </c:strRef>
          </c:cat>
          <c:val>
            <c:numRef>
              <c:f>Data!$AP$13:$AP$30</c:f>
              <c:numCache>
                <c:formatCode>0%</c:formatCode>
                <c:ptCount val="18"/>
                <c:pt idx="0">
                  <c:v>0.0470252939080869</c:v>
                </c:pt>
                <c:pt idx="1">
                  <c:v>0.077714258330022</c:v>
                </c:pt>
                <c:pt idx="2">
                  <c:v>0.138053855778955</c:v>
                </c:pt>
                <c:pt idx="3">
                  <c:v>0.132171335078187</c:v>
                </c:pt>
                <c:pt idx="4">
                  <c:v>0.0334260894631179</c:v>
                </c:pt>
                <c:pt idx="5">
                  <c:v>0.0387371756185878</c:v>
                </c:pt>
                <c:pt idx="6">
                  <c:v>0.178165612029666</c:v>
                </c:pt>
                <c:pt idx="7">
                  <c:v>0.0697561253700469</c:v>
                </c:pt>
                <c:pt idx="8">
                  <c:v>0.084482857966004</c:v>
                </c:pt>
                <c:pt idx="9">
                  <c:v>0.147913468329899</c:v>
                </c:pt>
                <c:pt idx="10">
                  <c:v>0.183836320302102</c:v>
                </c:pt>
                <c:pt idx="11">
                  <c:v>0.12654739263629</c:v>
                </c:pt>
                <c:pt idx="12">
                  <c:v>0.204412648135001</c:v>
                </c:pt>
                <c:pt idx="13">
                  <c:v>0.0950001467954552</c:v>
                </c:pt>
                <c:pt idx="14">
                  <c:v>0.100098286499224</c:v>
                </c:pt>
                <c:pt idx="15">
                  <c:v>0.0624549377169922</c:v>
                </c:pt>
                <c:pt idx="16">
                  <c:v>0.279116350424821</c:v>
                </c:pt>
                <c:pt idx="17">
                  <c:v>0.100631623403766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0585208"/>
        <c:axId val="-2070969192"/>
      </c:barChart>
      <c:catAx>
        <c:axId val="-2070585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 lIns="0" anchor="b" anchorCtr="0">
            <a:noAutofit/>
          </a:bodyPr>
          <a:lstStyle/>
          <a:p>
            <a:pPr>
              <a:defRPr sz="1200"/>
            </a:pPr>
            <a:endParaRPr lang="en-US"/>
          </a:p>
        </c:txPr>
        <c:crossAx val="-2070969192"/>
        <c:crosses val="autoZero"/>
        <c:auto val="1"/>
        <c:lblAlgn val="ctr"/>
        <c:lblOffset val="100"/>
        <c:noMultiLvlLbl val="0"/>
      </c:catAx>
      <c:valAx>
        <c:axId val="-20709691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-207058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0280973830822624"/>
          <c:y val="0.461061947409246"/>
          <c:w val="0.129663492153006"/>
          <c:h val="0.72957498633281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Temporary sick: % of all people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are not working in the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562973642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6511529511318"/>
          <c:y val="0.0456026783939179"/>
          <c:w val="0.878221144774985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g4.03!$B$2</c:f>
              <c:strCache>
                <c:ptCount val="1"/>
                <c:pt idx="0">
                  <c:v>Temporary Sick</c:v>
                </c:pt>
              </c:strCache>
            </c:strRef>
          </c:tx>
          <c:invertIfNegative val="0"/>
          <c:cat>
            <c:numRef>
              <c:f>g4.03!$C$1:$F$1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g4.03!$C$2:$F$2</c:f>
              <c:numCache>
                <c:formatCode>General</c:formatCode>
                <c:ptCount val="4"/>
                <c:pt idx="0">
                  <c:v>1.9</c:v>
                </c:pt>
                <c:pt idx="1">
                  <c:v>1.9</c:v>
                </c:pt>
                <c:pt idx="2">
                  <c:v>2.1</c:v>
                </c:pt>
                <c:pt idx="3">
                  <c:v>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48456"/>
        <c:axId val="-2065873944"/>
      </c:barChart>
      <c:catAx>
        <c:axId val="-206754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5873944"/>
        <c:crosses val="autoZero"/>
        <c:auto val="1"/>
        <c:lblAlgn val="ctr"/>
        <c:lblOffset val="100"/>
        <c:noMultiLvlLbl val="0"/>
      </c:catAx>
      <c:valAx>
        <c:axId val="-2065873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54845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Self-employed: % of all people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who are working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034870641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g4.04!$B$2</c:f>
              <c:strCache>
                <c:ptCount val="1"/>
                <c:pt idx="0">
                  <c:v>Self-employed</c:v>
                </c:pt>
              </c:strCache>
            </c:strRef>
          </c:tx>
          <c:invertIfNegative val="0"/>
          <c:cat>
            <c:numRef>
              <c:f>g4.04!$C$1:$F$1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g4.04!$C$2:$F$2</c:f>
              <c:numCache>
                <c:formatCode>#,##0.0</c:formatCode>
                <c:ptCount val="4"/>
                <c:pt idx="0">
                  <c:v>13.9</c:v>
                </c:pt>
                <c:pt idx="1">
                  <c:v>14.3</c:v>
                </c:pt>
                <c:pt idx="2">
                  <c:v>14.4</c:v>
                </c:pt>
                <c:pt idx="3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11592"/>
        <c:axId val="-2066808520"/>
      </c:barChart>
      <c:catAx>
        <c:axId val="-206681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808520"/>
        <c:crosses val="autoZero"/>
        <c:auto val="1"/>
        <c:lblAlgn val="ctr"/>
        <c:lblOffset val="100"/>
        <c:noMultiLvlLbl val="0"/>
      </c:catAx>
      <c:valAx>
        <c:axId val="-20668085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811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Official Unemployment rate,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 % of all those working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and seeking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work, UK</a:t>
            </a:r>
          </a:p>
        </c:rich>
      </c:tx>
      <c:layout>
        <c:manualLayout>
          <c:xMode val="edge"/>
          <c:yMode val="edge"/>
          <c:x val="0.30617472815898"/>
          <c:y val="0.0337348275151613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g4.05!$B$1:$B$4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g4.05!$C$1:$C$4</c:f>
              <c:numCache>
                <c:formatCode>#,##0.0</c:formatCode>
                <c:ptCount val="4"/>
                <c:pt idx="0">
                  <c:v>8.0</c:v>
                </c:pt>
                <c:pt idx="1">
                  <c:v>7.9</c:v>
                </c:pt>
                <c:pt idx="2">
                  <c:v>7.5</c:v>
                </c:pt>
                <c:pt idx="3">
                  <c:v>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46136"/>
        <c:axId val="-2066443064"/>
      </c:barChart>
      <c:catAx>
        <c:axId val="-206644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443064"/>
        <c:crosses val="autoZero"/>
        <c:auto val="1"/>
        <c:lblAlgn val="ctr"/>
        <c:lblOffset val="100"/>
        <c:noMultiLvlLbl val="0"/>
      </c:catAx>
      <c:valAx>
        <c:axId val="-2066443064"/>
        <c:scaling>
          <c:orientation val="minMax"/>
          <c:max val="9.0"/>
          <c:min val="5.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2066446136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Students: % of all people who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are not working in the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UK aged 16+</a:t>
            </a:r>
          </a:p>
        </c:rich>
      </c:tx>
      <c:layout>
        <c:manualLayout>
          <c:xMode val="edge"/>
          <c:yMode val="edge"/>
          <c:x val="0.0931721034870641"/>
          <c:y val="0.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13185348762"/>
          <c:y val="0.0456026783939179"/>
          <c:w val="0.857483179793251"/>
          <c:h val="0.840392216116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g4.06!$B$2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cat>
            <c:numRef>
              <c:f>g4.06!$C$1:$F$1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g4.06!$C$2:$F$2</c:f>
              <c:numCache>
                <c:formatCode>General</c:formatCode>
                <c:ptCount val="4"/>
                <c:pt idx="0">
                  <c:v>24.7</c:v>
                </c:pt>
                <c:pt idx="1">
                  <c:v>25.6</c:v>
                </c:pt>
                <c:pt idx="2">
                  <c:v>26.1</c:v>
                </c:pt>
                <c:pt idx="3">
                  <c:v>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742008"/>
        <c:axId val="-2067739000"/>
      </c:barChart>
      <c:catAx>
        <c:axId val="-206774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7739000"/>
        <c:crosses val="autoZero"/>
        <c:auto val="1"/>
        <c:lblAlgn val="ctr"/>
        <c:lblOffset val="100"/>
        <c:noMultiLvlLbl val="0"/>
      </c:catAx>
      <c:valAx>
        <c:axId val="-2067739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742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Retired and wants work: % of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all people who are not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working in the UK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aged 16+</a:t>
            </a:r>
          </a:p>
        </c:rich>
      </c:tx>
      <c:layout>
        <c:manualLayout>
          <c:xMode val="edge"/>
          <c:yMode val="edge"/>
          <c:x val="0.28449218847644"/>
          <c:y val="0.0185185185185185"/>
        </c:manualLayout>
      </c:layout>
      <c:overlay val="1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g4.07!$B$2</c:f>
              <c:strCache>
                <c:ptCount val="1"/>
                <c:pt idx="0">
                  <c:v>Retired</c:v>
                </c:pt>
              </c:strCache>
            </c:strRef>
          </c:tx>
          <c:invertIfNegative val="0"/>
          <c:cat>
            <c:numRef>
              <c:f>g4.07!$C$1:$F$1</c:f>
              <c:numCache>
                <c:formatCode>General</c:formatCode>
                <c:ptCount val="4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</c:numCache>
            </c:numRef>
          </c:cat>
          <c:val>
            <c:numRef>
              <c:f>g4.07!$C$2:$F$2</c:f>
              <c:numCache>
                <c:formatCode>General</c:formatCode>
                <c:ptCount val="4"/>
                <c:pt idx="0">
                  <c:v>16.6</c:v>
                </c:pt>
                <c:pt idx="1">
                  <c:v>16.0</c:v>
                </c:pt>
                <c:pt idx="2">
                  <c:v>14.9</c:v>
                </c:pt>
                <c:pt idx="3">
                  <c:v>14.3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433544"/>
        <c:axId val="-2066430536"/>
      </c:barChart>
      <c:catAx>
        <c:axId val="-206643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6430536"/>
        <c:crosses val="autoZero"/>
        <c:auto val="1"/>
        <c:lblAlgn val="ctr"/>
        <c:lblOffset val="100"/>
        <c:noMultiLvlLbl val="0"/>
      </c:catAx>
      <c:valAx>
        <c:axId val="-2066430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433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1.xml"/><Relationship Id="rId20" Type="http://schemas.openxmlformats.org/officeDocument/2006/relationships/chart" Target="../charts/chart42.xml"/><Relationship Id="rId21" Type="http://schemas.openxmlformats.org/officeDocument/2006/relationships/chart" Target="../charts/chart43.xml"/><Relationship Id="rId22" Type="http://schemas.openxmlformats.org/officeDocument/2006/relationships/chart" Target="../charts/chart44.xml"/><Relationship Id="rId10" Type="http://schemas.openxmlformats.org/officeDocument/2006/relationships/chart" Target="../charts/chart32.xml"/><Relationship Id="rId11" Type="http://schemas.openxmlformats.org/officeDocument/2006/relationships/chart" Target="../charts/chart33.xml"/><Relationship Id="rId12" Type="http://schemas.openxmlformats.org/officeDocument/2006/relationships/chart" Target="../charts/chart34.xml"/><Relationship Id="rId13" Type="http://schemas.openxmlformats.org/officeDocument/2006/relationships/chart" Target="../charts/chart35.xml"/><Relationship Id="rId14" Type="http://schemas.openxmlformats.org/officeDocument/2006/relationships/chart" Target="../charts/chart36.xml"/><Relationship Id="rId15" Type="http://schemas.openxmlformats.org/officeDocument/2006/relationships/chart" Target="../charts/chart37.xml"/><Relationship Id="rId16" Type="http://schemas.openxmlformats.org/officeDocument/2006/relationships/chart" Target="../charts/chart38.xml"/><Relationship Id="rId17" Type="http://schemas.openxmlformats.org/officeDocument/2006/relationships/chart" Target="../charts/chart39.xml"/><Relationship Id="rId18" Type="http://schemas.openxmlformats.org/officeDocument/2006/relationships/chart" Target="../charts/chart40.xml"/><Relationship Id="rId19" Type="http://schemas.openxmlformats.org/officeDocument/2006/relationships/chart" Target="../charts/chart41.xml"/><Relationship Id="rId1" Type="http://schemas.openxmlformats.org/officeDocument/2006/relationships/chart" Target="../charts/chart23.xml"/><Relationship Id="rId2" Type="http://schemas.openxmlformats.org/officeDocument/2006/relationships/chart" Target="../charts/chart24.xml"/><Relationship Id="rId3" Type="http://schemas.openxmlformats.org/officeDocument/2006/relationships/chart" Target="../charts/chart25.xml"/><Relationship Id="rId4" Type="http://schemas.openxmlformats.org/officeDocument/2006/relationships/chart" Target="../charts/chart26.xml"/><Relationship Id="rId5" Type="http://schemas.openxmlformats.org/officeDocument/2006/relationships/chart" Target="../charts/chart27.xml"/><Relationship Id="rId6" Type="http://schemas.openxmlformats.org/officeDocument/2006/relationships/chart" Target="../charts/chart28.xml"/><Relationship Id="rId7" Type="http://schemas.openxmlformats.org/officeDocument/2006/relationships/chart" Target="../charts/chart29.xml"/><Relationship Id="rId8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333375</xdr:colOff>
      <xdr:row>42</xdr:row>
      <xdr:rowOff>38100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409575</xdr:colOff>
      <xdr:row>21</xdr:row>
      <xdr:rowOff>9525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352425</xdr:colOff>
      <xdr:row>21</xdr:row>
      <xdr:rowOff>9525</xdr:rowOff>
    </xdr:to>
    <xdr:graphicFrame macro="">
      <xdr:nvGraphicFramePr>
        <xdr:cNvPr id="34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409575</xdr:colOff>
      <xdr:row>21</xdr:row>
      <xdr:rowOff>9525</xdr:rowOff>
    </xdr:to>
    <xdr:graphicFrame macro="">
      <xdr:nvGraphicFramePr>
        <xdr:cNvPr id="35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409575</xdr:colOff>
      <xdr:row>23</xdr:row>
      <xdr:rowOff>152400</xdr:rowOff>
    </xdr:to>
    <xdr:graphicFrame macro="">
      <xdr:nvGraphicFramePr>
        <xdr:cNvPr id="36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23</xdr:row>
      <xdr:rowOff>152400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23</xdr:row>
      <xdr:rowOff>152400</xdr:rowOff>
    </xdr:to>
    <xdr:graphicFrame macro="">
      <xdr:nvGraphicFramePr>
        <xdr:cNvPr id="38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0</xdr:rowOff>
    </xdr:to>
    <xdr:graphicFrame macro="">
      <xdr:nvGraphicFramePr>
        <xdr:cNvPr id="39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9525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9525</xdr:rowOff>
    </xdr:to>
    <xdr:graphicFrame macro="">
      <xdr:nvGraphicFramePr>
        <xdr:cNvPr id="41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9525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15</xdr:col>
      <xdr:colOff>257175</xdr:colOff>
      <xdr:row>74</xdr:row>
      <xdr:rowOff>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304800</xdr:colOff>
      <xdr:row>24</xdr:row>
      <xdr:rowOff>9525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9</xdr:col>
      <xdr:colOff>171450</xdr:colOff>
      <xdr:row>24</xdr:row>
      <xdr:rowOff>9525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9525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97</xdr:row>
      <xdr:rowOff>38100</xdr:rowOff>
    </xdr:from>
    <xdr:to>
      <xdr:col>4</xdr:col>
      <xdr:colOff>76200</xdr:colOff>
      <xdr:row>115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97</xdr:row>
      <xdr:rowOff>66675</xdr:rowOff>
    </xdr:from>
    <xdr:to>
      <xdr:col>9</xdr:col>
      <xdr:colOff>114300</xdr:colOff>
      <xdr:row>115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97</xdr:row>
      <xdr:rowOff>85725</xdr:rowOff>
    </xdr:from>
    <xdr:to>
      <xdr:col>14</xdr:col>
      <xdr:colOff>104775</xdr:colOff>
      <xdr:row>115</xdr:row>
      <xdr:rowOff>85725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38100</xdr:colOff>
      <xdr:row>97</xdr:row>
      <xdr:rowOff>104775</xdr:rowOff>
    </xdr:from>
    <xdr:to>
      <xdr:col>19</xdr:col>
      <xdr:colOff>38100</xdr:colOff>
      <xdr:row>115</xdr:row>
      <xdr:rowOff>104775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1114425</xdr:colOff>
      <xdr:row>98</xdr:row>
      <xdr:rowOff>47625</xdr:rowOff>
    </xdr:from>
    <xdr:to>
      <xdr:col>23</xdr:col>
      <xdr:colOff>1114425</xdr:colOff>
      <xdr:row>116</xdr:row>
      <xdr:rowOff>47625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1133475</xdr:colOff>
      <xdr:row>91</xdr:row>
      <xdr:rowOff>142875</xdr:rowOff>
    </xdr:from>
    <xdr:to>
      <xdr:col>28</xdr:col>
      <xdr:colOff>1133475</xdr:colOff>
      <xdr:row>109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581025</xdr:colOff>
      <xdr:row>37</xdr:row>
      <xdr:rowOff>28575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495300</xdr:colOff>
      <xdr:row>10</xdr:row>
      <xdr:rowOff>142875</xdr:rowOff>
    </xdr:from>
    <xdr:to>
      <xdr:col>15</xdr:col>
      <xdr:colOff>495300</xdr:colOff>
      <xdr:row>28</xdr:row>
      <xdr:rowOff>142875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41</xdr:row>
      <xdr:rowOff>76200</xdr:rowOff>
    </xdr:from>
    <xdr:to>
      <xdr:col>5</xdr:col>
      <xdr:colOff>466725</xdr:colOff>
      <xdr:row>59</xdr:row>
      <xdr:rowOff>76200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28575</xdr:colOff>
      <xdr:row>42</xdr:row>
      <xdr:rowOff>85725</xdr:rowOff>
    </xdr:from>
    <xdr:to>
      <xdr:col>10</xdr:col>
      <xdr:colOff>28575</xdr:colOff>
      <xdr:row>60</xdr:row>
      <xdr:rowOff>85725</xdr:rowOff>
    </xdr:to>
    <xdr:graphicFrame macro="">
      <xdr:nvGraphicFramePr>
        <xdr:cNvPr id="1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85725</xdr:colOff>
      <xdr:row>42</xdr:row>
      <xdr:rowOff>38100</xdr:rowOff>
    </xdr:from>
    <xdr:to>
      <xdr:col>16</xdr:col>
      <xdr:colOff>85725</xdr:colOff>
      <xdr:row>59</xdr:row>
      <xdr:rowOff>85725</xdr:rowOff>
    </xdr:to>
    <xdr:graphicFrame macro="">
      <xdr:nvGraphicFramePr>
        <xdr:cNvPr id="10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9525</xdr:colOff>
      <xdr:row>42</xdr:row>
      <xdr:rowOff>123825</xdr:rowOff>
    </xdr:from>
    <xdr:to>
      <xdr:col>21</xdr:col>
      <xdr:colOff>9525</xdr:colOff>
      <xdr:row>60</xdr:row>
      <xdr:rowOff>123825</xdr:rowOff>
    </xdr:to>
    <xdr:graphicFrame macro="">
      <xdr:nvGraphicFramePr>
        <xdr:cNvPr id="103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28575</xdr:colOff>
      <xdr:row>42</xdr:row>
      <xdr:rowOff>66675</xdr:rowOff>
    </xdr:from>
    <xdr:to>
      <xdr:col>26</xdr:col>
      <xdr:colOff>28575</xdr:colOff>
      <xdr:row>60</xdr:row>
      <xdr:rowOff>66675</xdr:rowOff>
    </xdr:to>
    <xdr:graphicFrame macro="">
      <xdr:nvGraphicFramePr>
        <xdr:cNvPr id="10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114300</xdr:colOff>
      <xdr:row>36</xdr:row>
      <xdr:rowOff>85725</xdr:rowOff>
    </xdr:from>
    <xdr:to>
      <xdr:col>31</xdr:col>
      <xdr:colOff>581025</xdr:colOff>
      <xdr:row>54</xdr:row>
      <xdr:rowOff>85725</xdr:rowOff>
    </xdr:to>
    <xdr:graphicFrame macro="">
      <xdr:nvGraphicFramePr>
        <xdr:cNvPr id="10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76200</xdr:colOff>
      <xdr:row>64</xdr:row>
      <xdr:rowOff>85725</xdr:rowOff>
    </xdr:from>
    <xdr:to>
      <xdr:col>26</xdr:col>
      <xdr:colOff>76200</xdr:colOff>
      <xdr:row>82</xdr:row>
      <xdr:rowOff>85725</xdr:rowOff>
    </xdr:to>
    <xdr:graphicFrame macro="">
      <xdr:nvGraphicFramePr>
        <xdr:cNvPr id="10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76200</xdr:colOff>
      <xdr:row>61</xdr:row>
      <xdr:rowOff>28575</xdr:rowOff>
    </xdr:from>
    <xdr:to>
      <xdr:col>31</xdr:col>
      <xdr:colOff>542925</xdr:colOff>
      <xdr:row>79</xdr:row>
      <xdr:rowOff>28575</xdr:rowOff>
    </xdr:to>
    <xdr:graphicFrame macro="">
      <xdr:nvGraphicFramePr>
        <xdr:cNvPr id="104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76200</xdr:colOff>
      <xdr:row>69</xdr:row>
      <xdr:rowOff>76200</xdr:rowOff>
    </xdr:from>
    <xdr:to>
      <xdr:col>16</xdr:col>
      <xdr:colOff>76200</xdr:colOff>
      <xdr:row>87</xdr:row>
      <xdr:rowOff>76200</xdr:rowOff>
    </xdr:to>
    <xdr:graphicFrame macro="">
      <xdr:nvGraphicFramePr>
        <xdr:cNvPr id="104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1095375</xdr:colOff>
      <xdr:row>69</xdr:row>
      <xdr:rowOff>104775</xdr:rowOff>
    </xdr:from>
    <xdr:to>
      <xdr:col>10</xdr:col>
      <xdr:colOff>1095375</xdr:colOff>
      <xdr:row>87</xdr:row>
      <xdr:rowOff>104775</xdr:rowOff>
    </xdr:to>
    <xdr:graphicFrame macro="">
      <xdr:nvGraphicFramePr>
        <xdr:cNvPr id="104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504825</xdr:colOff>
      <xdr:row>69</xdr:row>
      <xdr:rowOff>114300</xdr:rowOff>
    </xdr:from>
    <xdr:to>
      <xdr:col>5</xdr:col>
      <xdr:colOff>962025</xdr:colOff>
      <xdr:row>87</xdr:row>
      <xdr:rowOff>114300</xdr:rowOff>
    </xdr:to>
    <xdr:graphicFrame macro="">
      <xdr:nvGraphicFramePr>
        <xdr:cNvPr id="104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66675</xdr:colOff>
      <xdr:row>68</xdr:row>
      <xdr:rowOff>47625</xdr:rowOff>
    </xdr:from>
    <xdr:to>
      <xdr:col>21</xdr:col>
      <xdr:colOff>66675</xdr:colOff>
      <xdr:row>86</xdr:row>
      <xdr:rowOff>47625</xdr:rowOff>
    </xdr:to>
    <xdr:graphicFrame macro="">
      <xdr:nvGraphicFramePr>
        <xdr:cNvPr id="104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34</xdr:col>
      <xdr:colOff>123825</xdr:colOff>
      <xdr:row>34</xdr:row>
      <xdr:rowOff>9525</xdr:rowOff>
    </xdr:from>
    <xdr:to>
      <xdr:col>47</xdr:col>
      <xdr:colOff>561975</xdr:colOff>
      <xdr:row>88</xdr:row>
      <xdr:rowOff>28575</xdr:rowOff>
    </xdr:to>
    <xdr:graphicFrame macro="">
      <xdr:nvGraphicFramePr>
        <xdr:cNvPr id="104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352425</xdr:colOff>
      <xdr:row>24</xdr:row>
      <xdr:rowOff>9525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24</xdr:col>
      <xdr:colOff>352425</xdr:colOff>
      <xdr:row>21</xdr:row>
      <xdr:rowOff>9525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409575</xdr:colOff>
      <xdr:row>21</xdr:row>
      <xdr:rowOff>9525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352425</xdr:colOff>
      <xdr:row>21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352425</xdr:colOff>
      <xdr:row>22</xdr:row>
      <xdr:rowOff>57150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352425</xdr:colOff>
      <xdr:row>21</xdr:row>
      <xdr:rowOff>9525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352425</xdr:colOff>
      <xdr:row>21</xdr:row>
      <xdr:rowOff>9525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ColWidth="8.83203125" defaultRowHeight="12" x14ac:dyDescent="0"/>
  <cols>
    <col min="2" max="2" width="86.1640625" customWidth="1"/>
  </cols>
  <sheetData>
    <row r="1" spans="1:2" ht="17" thickBot="1">
      <c r="A1" s="12" t="s">
        <v>106</v>
      </c>
    </row>
    <row r="2" spans="1:2">
      <c r="A2" s="13" t="s">
        <v>82</v>
      </c>
      <c r="B2" s="5" t="s">
        <v>94</v>
      </c>
    </row>
    <row r="3" spans="1:2" ht="13" thickBot="1">
      <c r="A3" s="14"/>
      <c r="B3" s="6" t="s">
        <v>95</v>
      </c>
    </row>
    <row r="4" spans="1:2" ht="22">
      <c r="A4" s="13" t="s">
        <v>83</v>
      </c>
      <c r="B4" s="7" t="s">
        <v>96</v>
      </c>
    </row>
    <row r="5" spans="1:2" ht="13" thickBot="1">
      <c r="A5" s="14"/>
      <c r="B5" s="6" t="s">
        <v>97</v>
      </c>
    </row>
    <row r="6" spans="1:2" ht="25" thickBot="1">
      <c r="A6" s="8" t="s">
        <v>64</v>
      </c>
      <c r="B6" s="6" t="s">
        <v>64</v>
      </c>
    </row>
    <row r="7" spans="1:2">
      <c r="A7" s="13" t="s">
        <v>84</v>
      </c>
      <c r="B7" s="9" t="s">
        <v>98</v>
      </c>
    </row>
    <row r="8" spans="1:2" ht="25" thickBot="1">
      <c r="A8" s="14"/>
      <c r="B8" s="6" t="s">
        <v>99</v>
      </c>
    </row>
    <row r="9" spans="1:2">
      <c r="A9" s="13" t="s">
        <v>100</v>
      </c>
      <c r="B9" s="9" t="s">
        <v>101</v>
      </c>
    </row>
    <row r="10" spans="1:2">
      <c r="A10" s="15"/>
      <c r="B10" s="9" t="s">
        <v>102</v>
      </c>
    </row>
    <row r="11" spans="1:2" ht="13" thickBot="1">
      <c r="A11" s="14"/>
      <c r="B11" s="6" t="s">
        <v>103</v>
      </c>
    </row>
    <row r="12" spans="1:2">
      <c r="A12" s="13" t="s">
        <v>27</v>
      </c>
      <c r="B12" s="9" t="s">
        <v>104</v>
      </c>
    </row>
    <row r="13" spans="1:2" ht="13" thickBot="1">
      <c r="A13" s="14"/>
      <c r="B13" s="6" t="s">
        <v>105</v>
      </c>
    </row>
    <row r="14" spans="1:2" ht="13" thickBot="1">
      <c r="A14" s="10" t="s">
        <v>81</v>
      </c>
      <c r="B14" s="11" t="s">
        <v>61</v>
      </c>
    </row>
  </sheetData>
  <mergeCells count="5">
    <mergeCell ref="A12:A13"/>
    <mergeCell ref="A2:A3"/>
    <mergeCell ref="A4:A5"/>
    <mergeCell ref="A7:A8"/>
    <mergeCell ref="A9:A11"/>
  </mergeCells>
  <phoneticPr fontId="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26</v>
      </c>
      <c r="C2">
        <v>16.600000000000001</v>
      </c>
      <c r="D2">
        <v>16</v>
      </c>
      <c r="E2">
        <v>14.9</v>
      </c>
      <c r="F2">
        <v>14.3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22</v>
      </c>
      <c r="C2">
        <v>25.2</v>
      </c>
      <c r="D2">
        <v>25.1</v>
      </c>
      <c r="E2">
        <v>25.6</v>
      </c>
      <c r="F2">
        <v>25.3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cols>
    <col min="2" max="2" width="15.6640625" customWidth="1"/>
  </cols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24</v>
      </c>
      <c r="C2">
        <v>22.5</v>
      </c>
      <c r="D2">
        <v>22.1</v>
      </c>
      <c r="E2">
        <v>21.8</v>
      </c>
      <c r="F2">
        <v>21.8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27</v>
      </c>
      <c r="C2">
        <v>8.1</v>
      </c>
      <c r="D2">
        <v>8.4</v>
      </c>
      <c r="E2">
        <v>8.6999999999999993</v>
      </c>
      <c r="F2">
        <v>9.1999999999999993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41</v>
      </c>
    </row>
    <row r="2" spans="2:3">
      <c r="B2">
        <v>2011</v>
      </c>
      <c r="C2">
        <v>3.8</v>
      </c>
    </row>
    <row r="3" spans="2:3">
      <c r="B3">
        <v>2012</v>
      </c>
      <c r="C3">
        <v>3.8</v>
      </c>
    </row>
    <row r="4" spans="2:3">
      <c r="B4">
        <v>2013</v>
      </c>
      <c r="C4">
        <v>3.7</v>
      </c>
    </row>
    <row r="5" spans="2:3">
      <c r="B5">
        <v>2014</v>
      </c>
      <c r="C5">
        <v>3.6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42</v>
      </c>
    </row>
    <row r="2" spans="2:3">
      <c r="B2">
        <v>2011</v>
      </c>
      <c r="C2">
        <v>27.3</v>
      </c>
    </row>
    <row r="3" spans="2:3">
      <c r="B3">
        <v>2012</v>
      </c>
      <c r="C3">
        <v>27.6</v>
      </c>
    </row>
    <row r="4" spans="2:3">
      <c r="B4">
        <v>2013</v>
      </c>
      <c r="C4">
        <v>27.5</v>
      </c>
    </row>
    <row r="5" spans="2:3">
      <c r="B5">
        <v>2014</v>
      </c>
      <c r="C5">
        <v>27.4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43</v>
      </c>
    </row>
    <row r="2" spans="2:3">
      <c r="B2">
        <v>2011</v>
      </c>
      <c r="C2">
        <v>44.8</v>
      </c>
    </row>
    <row r="3" spans="2:3">
      <c r="B3">
        <v>2012</v>
      </c>
      <c r="C3">
        <v>44.3</v>
      </c>
    </row>
    <row r="4" spans="2:3">
      <c r="B4">
        <v>2013</v>
      </c>
      <c r="C4">
        <v>44.3</v>
      </c>
    </row>
    <row r="5" spans="2:3">
      <c r="B5">
        <v>2014</v>
      </c>
      <c r="C5">
        <v>44.2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44</v>
      </c>
    </row>
    <row r="2" spans="2:3">
      <c r="B2">
        <v>2011</v>
      </c>
      <c r="C2">
        <v>24.1</v>
      </c>
    </row>
    <row r="3" spans="2:3">
      <c r="B3">
        <v>2012</v>
      </c>
      <c r="C3">
        <v>24.2</v>
      </c>
    </row>
    <row r="4" spans="2:3">
      <c r="B4">
        <v>2013</v>
      </c>
      <c r="C4">
        <v>24.4</v>
      </c>
    </row>
    <row r="5" spans="2:3">
      <c r="B5">
        <v>2014</v>
      </c>
      <c r="C5">
        <v>24.8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4</v>
      </c>
    </row>
    <row r="2" spans="2:3">
      <c r="B2">
        <v>2011</v>
      </c>
      <c r="C2" s="1">
        <v>12.9</v>
      </c>
    </row>
    <row r="3" spans="2:3">
      <c r="B3">
        <v>2012</v>
      </c>
      <c r="C3" s="1">
        <v>12.1</v>
      </c>
    </row>
    <row r="4" spans="2:3">
      <c r="B4">
        <v>2013</v>
      </c>
      <c r="C4" s="1">
        <v>11.9</v>
      </c>
    </row>
    <row r="5" spans="2:3">
      <c r="B5">
        <v>2014</v>
      </c>
      <c r="C5" s="1">
        <v>11.7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3</v>
      </c>
    </row>
    <row r="2" spans="2:3">
      <c r="B2">
        <v>2011</v>
      </c>
      <c r="C2" s="1">
        <v>16.899999999999999</v>
      </c>
    </row>
    <row r="3" spans="2:3">
      <c r="B3">
        <v>2012</v>
      </c>
      <c r="C3" s="1">
        <v>16.8</v>
      </c>
    </row>
    <row r="4" spans="2:3">
      <c r="B4">
        <v>2013</v>
      </c>
      <c r="C4" s="1">
        <v>16.8</v>
      </c>
    </row>
    <row r="5" spans="2:3">
      <c r="B5">
        <v>2014</v>
      </c>
      <c r="C5" s="1">
        <v>16.600000000000001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/>
  </sheetViews>
  <sheetFormatPr baseColWidth="10" defaultColWidth="8.83203125" defaultRowHeight="12" x14ac:dyDescent="0"/>
  <cols>
    <col min="3" max="8" width="17.1640625" customWidth="1"/>
  </cols>
  <sheetData>
    <row r="1" spans="2:8"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2:8">
      <c r="B2">
        <v>2011</v>
      </c>
      <c r="C2">
        <v>24.2</v>
      </c>
      <c r="D2">
        <v>8.6999999999999993</v>
      </c>
      <c r="E2">
        <v>22.7</v>
      </c>
      <c r="F2">
        <v>22.9</v>
      </c>
      <c r="G2">
        <v>10.5</v>
      </c>
      <c r="H2">
        <v>11</v>
      </c>
    </row>
    <row r="3" spans="2:8">
      <c r="B3">
        <v>2012</v>
      </c>
      <c r="C3">
        <v>25.5</v>
      </c>
      <c r="D3">
        <v>8.9</v>
      </c>
      <c r="E3">
        <v>23.3</v>
      </c>
      <c r="F3">
        <v>22.5</v>
      </c>
      <c r="G3">
        <v>9.6999999999999993</v>
      </c>
      <c r="H3">
        <v>10.1</v>
      </c>
    </row>
    <row r="4" spans="2:8">
      <c r="B4">
        <v>2013</v>
      </c>
      <c r="C4">
        <v>26.3</v>
      </c>
      <c r="D4">
        <v>8.9</v>
      </c>
      <c r="E4">
        <v>23.2</v>
      </c>
      <c r="F4">
        <v>22.3</v>
      </c>
      <c r="G4">
        <v>9.5</v>
      </c>
      <c r="H4">
        <v>9.6999999999999993</v>
      </c>
    </row>
    <row r="5" spans="2:8">
      <c r="B5">
        <v>2014</v>
      </c>
      <c r="C5">
        <v>27.4</v>
      </c>
      <c r="D5">
        <v>8.9</v>
      </c>
      <c r="E5">
        <v>23.3</v>
      </c>
      <c r="F5">
        <v>22</v>
      </c>
      <c r="G5">
        <v>9.3000000000000007</v>
      </c>
      <c r="H5">
        <v>9.1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1</v>
      </c>
    </row>
    <row r="2" spans="2:3">
      <c r="B2">
        <v>2011</v>
      </c>
      <c r="C2" s="1">
        <v>16.100000000000001</v>
      </c>
    </row>
    <row r="3" spans="2:3">
      <c r="B3">
        <v>2012</v>
      </c>
      <c r="C3" s="1">
        <v>17.100000000000001</v>
      </c>
    </row>
    <row r="4" spans="2:3">
      <c r="B4">
        <v>2013</v>
      </c>
      <c r="C4" s="1">
        <v>17</v>
      </c>
    </row>
    <row r="5" spans="2:3">
      <c r="B5">
        <v>2014</v>
      </c>
      <c r="C5" s="1">
        <v>17.2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0</v>
      </c>
    </row>
    <row r="2" spans="2:3">
      <c r="B2">
        <v>2011</v>
      </c>
      <c r="C2" s="1">
        <v>32.6</v>
      </c>
    </row>
    <row r="3" spans="2:3">
      <c r="B3">
        <v>2012</v>
      </c>
      <c r="C3" s="1">
        <v>34</v>
      </c>
    </row>
    <row r="4" spans="2:3">
      <c r="B4">
        <v>2013</v>
      </c>
      <c r="C4" s="1">
        <v>34.9</v>
      </c>
    </row>
    <row r="5" spans="2:3">
      <c r="B5">
        <v>2014</v>
      </c>
      <c r="C5" s="1">
        <v>35.799999999999997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/>
  </sheetViews>
  <sheetFormatPr baseColWidth="10" defaultColWidth="8.83203125" defaultRowHeight="12" x14ac:dyDescent="0"/>
  <sheetData>
    <row r="1" spans="2:4">
      <c r="B1" t="s">
        <v>88</v>
      </c>
      <c r="C1" t="s">
        <v>7</v>
      </c>
      <c r="D1" t="s">
        <v>8</v>
      </c>
    </row>
    <row r="2" spans="2:4">
      <c r="B2">
        <v>2011</v>
      </c>
      <c r="C2" s="1">
        <v>6.8</v>
      </c>
      <c r="D2" s="1">
        <v>11</v>
      </c>
    </row>
    <row r="3" spans="2:4">
      <c r="B3">
        <v>2012</v>
      </c>
      <c r="C3" s="1">
        <v>6.3</v>
      </c>
      <c r="D3" s="1">
        <v>10</v>
      </c>
    </row>
    <row r="4" spans="2:4">
      <c r="B4">
        <v>2013</v>
      </c>
      <c r="C4" s="1">
        <v>6.3</v>
      </c>
      <c r="D4" s="1">
        <v>9.6</v>
      </c>
    </row>
    <row r="5" spans="2:4">
      <c r="B5">
        <v>2014</v>
      </c>
      <c r="C5" s="1">
        <v>6.2</v>
      </c>
      <c r="D5" s="1">
        <v>9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baseColWidth="10" defaultColWidth="8.83203125" defaultRowHeight="12" x14ac:dyDescent="0"/>
  <sheetData>
    <row r="1" spans="2:3">
      <c r="C1" t="s">
        <v>2</v>
      </c>
    </row>
    <row r="2" spans="2:3">
      <c r="B2">
        <v>2011</v>
      </c>
      <c r="C2" s="1">
        <v>3.7</v>
      </c>
    </row>
    <row r="3" spans="2:3">
      <c r="B3">
        <v>2012</v>
      </c>
      <c r="C3" s="1">
        <v>3.7</v>
      </c>
    </row>
    <row r="4" spans="2:3">
      <c r="B4">
        <v>2013</v>
      </c>
      <c r="C4" s="1">
        <v>3.6</v>
      </c>
    </row>
    <row r="5" spans="2:3">
      <c r="B5">
        <v>2014</v>
      </c>
      <c r="C5" s="1">
        <v>3.5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7"/>
  <sheetViews>
    <sheetView tabSelected="1" workbookViewId="0"/>
  </sheetViews>
  <sheetFormatPr baseColWidth="10" defaultColWidth="8.83203125" defaultRowHeight="12.75" customHeight="1" x14ac:dyDescent="0"/>
  <cols>
    <col min="1" max="1" width="26" customWidth="1"/>
    <col min="2" max="2" width="9" customWidth="1"/>
    <col min="3" max="30" width="15" customWidth="1"/>
    <col min="35" max="35" width="44.6640625" customWidth="1"/>
    <col min="36" max="36" width="8.6640625" customWidth="1"/>
    <col min="39" max="39" width="11.1640625" customWidth="1"/>
  </cols>
  <sheetData>
    <row r="1" spans="2:42" ht="12.75" customHeight="1">
      <c r="B1" t="s">
        <v>17</v>
      </c>
    </row>
    <row r="2" spans="2:42" ht="12.75" customHeight="1">
      <c r="J2" t="s">
        <v>15</v>
      </c>
    </row>
    <row r="3" spans="2:42" ht="12.75" customHeight="1"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</row>
    <row r="4" spans="2:42" ht="12.75" customHeight="1">
      <c r="J4">
        <v>2011</v>
      </c>
      <c r="K4">
        <v>24.2</v>
      </c>
      <c r="L4">
        <v>8.6999999999999993</v>
      </c>
      <c r="M4">
        <v>22.7</v>
      </c>
      <c r="N4">
        <v>22.9</v>
      </c>
      <c r="O4">
        <v>10.5</v>
      </c>
      <c r="P4">
        <v>11</v>
      </c>
    </row>
    <row r="5" spans="2:42" ht="12.75" customHeight="1">
      <c r="J5">
        <v>2012</v>
      </c>
      <c r="K5">
        <v>25.5</v>
      </c>
      <c r="L5">
        <v>8.9</v>
      </c>
      <c r="M5">
        <v>23.3</v>
      </c>
      <c r="N5">
        <v>22.5</v>
      </c>
      <c r="O5">
        <v>9.6999999999999993</v>
      </c>
      <c r="P5">
        <v>10.1</v>
      </c>
      <c r="X5" t="s">
        <v>55</v>
      </c>
    </row>
    <row r="6" spans="2:42" ht="12.75" customHeight="1">
      <c r="J6">
        <v>2013</v>
      </c>
      <c r="K6">
        <v>26.3</v>
      </c>
      <c r="L6">
        <v>8.9</v>
      </c>
      <c r="M6">
        <v>23.2</v>
      </c>
      <c r="N6">
        <v>22.3</v>
      </c>
      <c r="O6">
        <v>9.5</v>
      </c>
      <c r="P6">
        <v>9.6999999999999993</v>
      </c>
    </row>
    <row r="7" spans="2:42" ht="12.75" customHeight="1">
      <c r="J7">
        <v>2014</v>
      </c>
      <c r="K7">
        <v>27.4</v>
      </c>
      <c r="L7">
        <v>8.9</v>
      </c>
      <c r="M7">
        <v>23.3</v>
      </c>
      <c r="N7">
        <v>22</v>
      </c>
      <c r="O7">
        <v>9.3000000000000007</v>
      </c>
      <c r="P7">
        <v>9.1</v>
      </c>
      <c r="R7" t="s">
        <v>20</v>
      </c>
      <c r="S7">
        <v>2011</v>
      </c>
      <c r="T7">
        <v>2012</v>
      </c>
      <c r="U7">
        <v>2013</v>
      </c>
      <c r="V7">
        <v>2014</v>
      </c>
    </row>
    <row r="8" spans="2:42" ht="12.75" customHeight="1">
      <c r="R8" t="s">
        <v>19</v>
      </c>
      <c r="S8" s="1">
        <v>25.8</v>
      </c>
      <c r="T8" s="1">
        <v>25.9</v>
      </c>
      <c r="U8" s="1">
        <v>25.6</v>
      </c>
      <c r="V8" s="1">
        <v>25.5</v>
      </c>
      <c r="X8" t="s">
        <v>56</v>
      </c>
      <c r="Y8" t="s">
        <v>6</v>
      </c>
    </row>
    <row r="9" spans="2:42" ht="12.75" customHeight="1">
      <c r="X9" t="s">
        <v>57</v>
      </c>
      <c r="Y9">
        <v>2011</v>
      </c>
    </row>
    <row r="10" spans="2:42" ht="12.75" customHeight="1">
      <c r="L10" t="s">
        <v>16</v>
      </c>
      <c r="Q10" t="s">
        <v>18</v>
      </c>
    </row>
    <row r="11" spans="2:42" ht="12.75" customHeight="1">
      <c r="Y11" t="s">
        <v>58</v>
      </c>
    </row>
    <row r="12" spans="2:42" ht="12.75" customHeight="1">
      <c r="J12">
        <v>2011</v>
      </c>
      <c r="K12" s="1">
        <v>62.6</v>
      </c>
      <c r="X12" t="s">
        <v>59</v>
      </c>
      <c r="Y12" t="s">
        <v>60</v>
      </c>
      <c r="Z12" t="s">
        <v>61</v>
      </c>
      <c r="AA12" t="s">
        <v>62</v>
      </c>
      <c r="AB12" t="s">
        <v>63</v>
      </c>
      <c r="AC12" t="s">
        <v>64</v>
      </c>
      <c r="AD12" t="s">
        <v>65</v>
      </c>
      <c r="AE12" t="s">
        <v>66</v>
      </c>
      <c r="AF12" t="s">
        <v>67</v>
      </c>
      <c r="AI12" s="4" t="s">
        <v>59</v>
      </c>
      <c r="AJ12" t="s">
        <v>81</v>
      </c>
      <c r="AK12" t="s">
        <v>82</v>
      </c>
      <c r="AL12" t="s">
        <v>83</v>
      </c>
      <c r="AM12" t="s">
        <v>86</v>
      </c>
      <c r="AN12" t="s">
        <v>84</v>
      </c>
      <c r="AO12" t="s">
        <v>85</v>
      </c>
      <c r="AP12" t="s">
        <v>27</v>
      </c>
    </row>
    <row r="13" spans="2:42" ht="12.75" customHeight="1">
      <c r="J13">
        <v>2012</v>
      </c>
      <c r="K13" s="1">
        <v>62.8</v>
      </c>
      <c r="W13" s="2">
        <f t="shared" ref="W13:W30" si="0">Z13/Y13</f>
        <v>0.59697694539162294</v>
      </c>
      <c r="X13" t="s">
        <v>70</v>
      </c>
      <c r="Y13">
        <v>39298</v>
      </c>
      <c r="Z13">
        <v>23460</v>
      </c>
      <c r="AA13">
        <v>4061</v>
      </c>
      <c r="AB13">
        <v>3426</v>
      </c>
      <c r="AC13">
        <v>623</v>
      </c>
      <c r="AD13">
        <v>2474</v>
      </c>
      <c r="AE13">
        <v>3406</v>
      </c>
      <c r="AF13">
        <v>1848</v>
      </c>
      <c r="AI13" s="4" t="str">
        <f>CONCATENATE("     ",TEXT(AJ13,"0.00%")," : ",X13)</f>
        <v xml:space="preserve">     59.70% : White: Gypsy or Irish Traveller</v>
      </c>
      <c r="AJ13" s="3">
        <f>Z13/$Y13</f>
        <v>0.59697694539162294</v>
      </c>
      <c r="AK13" s="3">
        <f t="shared" ref="AK13:AP13" si="1">AA13/$Y13</f>
        <v>0.10333859229477327</v>
      </c>
      <c r="AL13" s="3">
        <f t="shared" si="1"/>
        <v>8.7180009160771538E-2</v>
      </c>
      <c r="AM13" s="3">
        <f t="shared" si="1"/>
        <v>1.5853224082650517E-2</v>
      </c>
      <c r="AN13" s="3">
        <f t="shared" si="1"/>
        <v>6.2954857753575247E-2</v>
      </c>
      <c r="AO13" s="3">
        <f t="shared" si="1"/>
        <v>8.6671077408519523E-2</v>
      </c>
      <c r="AP13" s="3">
        <f t="shared" si="1"/>
        <v>4.7025293908086928E-2</v>
      </c>
    </row>
    <row r="14" spans="2:42" ht="12.75" customHeight="1">
      <c r="J14">
        <v>2013</v>
      </c>
      <c r="K14" s="1">
        <v>63</v>
      </c>
      <c r="W14" s="2">
        <f t="shared" si="0"/>
        <v>0.28863698535769128</v>
      </c>
      <c r="X14" t="s">
        <v>69</v>
      </c>
      <c r="Y14">
        <v>500809</v>
      </c>
      <c r="Z14">
        <v>144552</v>
      </c>
      <c r="AA14">
        <v>37601</v>
      </c>
      <c r="AB14">
        <v>48612</v>
      </c>
      <c r="AC14">
        <v>14129</v>
      </c>
      <c r="AD14">
        <v>48571</v>
      </c>
      <c r="AE14">
        <v>168424</v>
      </c>
      <c r="AF14">
        <v>38920</v>
      </c>
      <c r="AI14" s="4" t="str">
        <f t="shared" ref="AI14:AI30" si="2">CONCATENATE("     ",TEXT(AJ14,"0.00%")," : ",X14)</f>
        <v xml:space="preserve">     28.86% : White: Irish</v>
      </c>
      <c r="AJ14" s="3">
        <f t="shared" ref="AJ14:AJ30" si="3">Z14/$Y14</f>
        <v>0.28863698535769128</v>
      </c>
      <c r="AK14" s="3">
        <f t="shared" ref="AK14:AK30" si="4">AA14/$Y14</f>
        <v>7.5080519719094505E-2</v>
      </c>
      <c r="AL14" s="3">
        <f t="shared" ref="AL14:AL30" si="5">AB14/$Y14</f>
        <v>9.7066945681886702E-2</v>
      </c>
      <c r="AM14" s="3">
        <f t="shared" ref="AM14:AM30" si="6">AC14/$Y14</f>
        <v>2.8212352413794481E-2</v>
      </c>
      <c r="AN14" s="3">
        <f t="shared" ref="AN14:AN30" si="7">AD14/$Y14</f>
        <v>9.6985078143563719E-2</v>
      </c>
      <c r="AO14" s="3">
        <f t="shared" ref="AO14:AO30" si="8">AE14/$Y14</f>
        <v>0.33630386035394733</v>
      </c>
      <c r="AP14" s="3">
        <f t="shared" ref="AP14:AP30" si="9">AF14/$Y14</f>
        <v>7.7714258330022018E-2</v>
      </c>
    </row>
    <row r="15" spans="2:42" ht="12.75" customHeight="1">
      <c r="J15">
        <v>2014</v>
      </c>
      <c r="K15" s="1">
        <v>62.9</v>
      </c>
      <c r="W15" s="2">
        <f t="shared" si="0"/>
        <v>0.28279597538609214</v>
      </c>
      <c r="X15" t="s">
        <v>74</v>
      </c>
      <c r="Y15">
        <v>291705</v>
      </c>
      <c r="Z15">
        <v>82493</v>
      </c>
      <c r="AA15">
        <v>43397</v>
      </c>
      <c r="AB15">
        <v>35427</v>
      </c>
      <c r="AC15">
        <v>1960</v>
      </c>
      <c r="AD15">
        <v>30258</v>
      </c>
      <c r="AE15">
        <v>57899</v>
      </c>
      <c r="AF15">
        <v>40271</v>
      </c>
      <c r="AI15" s="4" t="str">
        <f t="shared" si="2"/>
        <v xml:space="preserve">     28.28% : Asian/Asian British: Bangladeshi</v>
      </c>
      <c r="AJ15" s="3">
        <f t="shared" si="3"/>
        <v>0.28279597538609214</v>
      </c>
      <c r="AK15" s="3">
        <f t="shared" si="4"/>
        <v>0.14877016163589929</v>
      </c>
      <c r="AL15" s="3">
        <f t="shared" si="5"/>
        <v>0.12144803825782897</v>
      </c>
      <c r="AM15" s="3">
        <f t="shared" si="6"/>
        <v>6.7191169160624601E-3</v>
      </c>
      <c r="AN15" s="3">
        <f t="shared" si="7"/>
        <v>0.103728081452152</v>
      </c>
      <c r="AO15" s="3">
        <f t="shared" si="8"/>
        <v>0.19848477057301039</v>
      </c>
      <c r="AP15" s="3">
        <f t="shared" si="9"/>
        <v>0.13805385577895476</v>
      </c>
    </row>
    <row r="16" spans="2:42" ht="12.75" customHeight="1">
      <c r="W16" s="2">
        <f t="shared" si="0"/>
        <v>0.25557862580845325</v>
      </c>
      <c r="X16" t="s">
        <v>73</v>
      </c>
      <c r="Y16">
        <v>754218</v>
      </c>
      <c r="Z16">
        <v>192762</v>
      </c>
      <c r="AA16">
        <v>106150</v>
      </c>
      <c r="AB16">
        <v>88077</v>
      </c>
      <c r="AC16">
        <v>5216</v>
      </c>
      <c r="AD16">
        <v>76500</v>
      </c>
      <c r="AE16">
        <v>185827</v>
      </c>
      <c r="AF16">
        <v>99686</v>
      </c>
      <c r="AI16" s="4" t="str">
        <f t="shared" si="2"/>
        <v xml:space="preserve">     25.56% : Asian/Asian British: Pakistani</v>
      </c>
      <c r="AJ16" s="3">
        <f t="shared" si="3"/>
        <v>0.25557862580845325</v>
      </c>
      <c r="AK16" s="3">
        <f t="shared" si="4"/>
        <v>0.14074180144202339</v>
      </c>
      <c r="AL16" s="3">
        <f t="shared" si="5"/>
        <v>0.11677923359028822</v>
      </c>
      <c r="AM16" s="3">
        <f t="shared" si="6"/>
        <v>6.9157723628977298E-3</v>
      </c>
      <c r="AN16" s="3">
        <f t="shared" si="7"/>
        <v>0.10142956015369561</v>
      </c>
      <c r="AO16" s="3">
        <f t="shared" si="8"/>
        <v>0.24638367156445484</v>
      </c>
      <c r="AP16" s="3">
        <f t="shared" si="9"/>
        <v>0.13217133507818693</v>
      </c>
    </row>
    <row r="17" spans="10:42" ht="12.75" customHeight="1">
      <c r="W17" s="2">
        <f t="shared" si="0"/>
        <v>0.23913452248766062</v>
      </c>
      <c r="X17" t="s">
        <v>68</v>
      </c>
      <c r="Y17">
        <v>37216588</v>
      </c>
      <c r="Z17">
        <v>8899771</v>
      </c>
      <c r="AA17">
        <v>5205795</v>
      </c>
      <c r="AB17">
        <v>6020240</v>
      </c>
      <c r="AC17">
        <v>1537861</v>
      </c>
      <c r="AD17">
        <v>4753498</v>
      </c>
      <c r="AE17">
        <v>9555418</v>
      </c>
      <c r="AF17">
        <v>1244005</v>
      </c>
      <c r="AI17" s="4" t="str">
        <f t="shared" si="2"/>
        <v xml:space="preserve">     23.91% : White: English/Welsh/Scottish/Northern Irish/British</v>
      </c>
      <c r="AJ17" s="3">
        <f t="shared" si="3"/>
        <v>0.23913452248766062</v>
      </c>
      <c r="AK17" s="3">
        <f t="shared" si="4"/>
        <v>0.13987835209396413</v>
      </c>
      <c r="AL17" s="3">
        <f t="shared" si="5"/>
        <v>0.16176227654184741</v>
      </c>
      <c r="AM17" s="3">
        <f t="shared" si="6"/>
        <v>4.132192343908582E-2</v>
      </c>
      <c r="AN17" s="3">
        <f t="shared" si="7"/>
        <v>0.1277252498267708</v>
      </c>
      <c r="AO17" s="3">
        <f t="shared" si="8"/>
        <v>0.25675158614755333</v>
      </c>
      <c r="AP17" s="3">
        <f t="shared" si="9"/>
        <v>3.3426089463117897E-2</v>
      </c>
    </row>
    <row r="18" spans="10:42" ht="12.75" customHeight="1">
      <c r="W18" s="2">
        <f t="shared" si="0"/>
        <v>0.2022438476497016</v>
      </c>
      <c r="X18" t="s">
        <v>89</v>
      </c>
      <c r="Y18">
        <v>238608</v>
      </c>
      <c r="Z18">
        <v>48257</v>
      </c>
      <c r="AA18">
        <v>45975</v>
      </c>
      <c r="AB18">
        <v>49794</v>
      </c>
      <c r="AC18">
        <v>5518</v>
      </c>
      <c r="AD18">
        <v>36499</v>
      </c>
      <c r="AE18">
        <v>43322</v>
      </c>
      <c r="AF18">
        <v>9243</v>
      </c>
      <c r="AI18" s="4" t="str">
        <f t="shared" si="2"/>
        <v xml:space="preserve">     20.22% : Mixed/multiple: White and Black Caribbean</v>
      </c>
      <c r="AJ18" s="3">
        <f t="shared" si="3"/>
        <v>0.2022438476497016</v>
      </c>
      <c r="AK18" s="3">
        <f t="shared" si="4"/>
        <v>0.1926800442566888</v>
      </c>
      <c r="AL18" s="3">
        <f t="shared" si="5"/>
        <v>0.20868537517602093</v>
      </c>
      <c r="AM18" s="3">
        <f t="shared" si="6"/>
        <v>2.3125796285120365E-2</v>
      </c>
      <c r="AN18" s="3">
        <f t="shared" si="7"/>
        <v>0.15296637162207469</v>
      </c>
      <c r="AO18" s="3">
        <f t="shared" si="8"/>
        <v>0.1815613893918058</v>
      </c>
      <c r="AP18" s="3">
        <f t="shared" si="9"/>
        <v>3.8737175618587812E-2</v>
      </c>
    </row>
    <row r="19" spans="10:42" ht="12.75" customHeight="1">
      <c r="W19" s="2">
        <f t="shared" si="0"/>
        <v>0.19755354456313837</v>
      </c>
      <c r="X19" t="s">
        <v>80</v>
      </c>
      <c r="Y19">
        <v>264546</v>
      </c>
      <c r="Z19">
        <v>52262</v>
      </c>
      <c r="AA19">
        <v>26234</v>
      </c>
      <c r="AB19">
        <v>26936</v>
      </c>
      <c r="AC19">
        <v>2167</v>
      </c>
      <c r="AD19">
        <v>25983</v>
      </c>
      <c r="AE19">
        <v>83831</v>
      </c>
      <c r="AF19">
        <v>47133</v>
      </c>
      <c r="AI19" s="4" t="str">
        <f t="shared" si="2"/>
        <v xml:space="preserve">     19.76% : Other ethnic group: Any other ethnic group</v>
      </c>
      <c r="AJ19" s="3">
        <f t="shared" si="3"/>
        <v>0.19755354456313837</v>
      </c>
      <c r="AK19" s="3">
        <f t="shared" si="4"/>
        <v>9.9166118557831154E-2</v>
      </c>
      <c r="AL19" s="3">
        <f t="shared" si="5"/>
        <v>0.1018197213339079</v>
      </c>
      <c r="AM19" s="3">
        <f t="shared" si="6"/>
        <v>8.191392045239769E-3</v>
      </c>
      <c r="AN19" s="3">
        <f t="shared" si="7"/>
        <v>9.8217323263251E-2</v>
      </c>
      <c r="AO19" s="3">
        <f t="shared" si="8"/>
        <v>0.3168862882069659</v>
      </c>
      <c r="AP19" s="3">
        <f t="shared" si="9"/>
        <v>0.17816561202966591</v>
      </c>
    </row>
    <row r="20" spans="10:42" ht="12.75" customHeight="1">
      <c r="W20" s="2">
        <f t="shared" si="0"/>
        <v>0.19708482471892727</v>
      </c>
      <c r="X20" t="s">
        <v>78</v>
      </c>
      <c r="Y20">
        <v>491154</v>
      </c>
      <c r="Z20">
        <v>96799</v>
      </c>
      <c r="AA20">
        <v>77573</v>
      </c>
      <c r="AB20">
        <v>82711</v>
      </c>
      <c r="AC20">
        <v>10492</v>
      </c>
      <c r="AD20">
        <v>62077</v>
      </c>
      <c r="AE20">
        <v>127241</v>
      </c>
      <c r="AF20">
        <v>34261</v>
      </c>
      <c r="AI20" s="4" t="str">
        <f t="shared" si="2"/>
        <v xml:space="preserve">     19.71% : Black/African/Caribbean/Black British: Caribbean</v>
      </c>
      <c r="AJ20" s="3">
        <f t="shared" si="3"/>
        <v>0.19708482471892727</v>
      </c>
      <c r="AK20" s="3">
        <f t="shared" si="4"/>
        <v>0.15794027942356165</v>
      </c>
      <c r="AL20" s="3">
        <f t="shared" si="5"/>
        <v>0.16840135680458676</v>
      </c>
      <c r="AM20" s="3">
        <f t="shared" si="6"/>
        <v>2.1361935360396128E-2</v>
      </c>
      <c r="AN20" s="3">
        <f t="shared" si="7"/>
        <v>0.126390093534818</v>
      </c>
      <c r="AO20" s="3">
        <f t="shared" si="8"/>
        <v>0.25906538478766333</v>
      </c>
      <c r="AP20" s="3">
        <f t="shared" si="9"/>
        <v>6.975612537004687E-2</v>
      </c>
    </row>
    <row r="21" spans="10:42" ht="12.75" customHeight="1">
      <c r="W21" s="2">
        <f t="shared" si="0"/>
        <v>0.16485738980121004</v>
      </c>
      <c r="X21" t="s">
        <v>93</v>
      </c>
      <c r="Y21">
        <v>173550</v>
      </c>
      <c r="Z21">
        <v>28611</v>
      </c>
      <c r="AA21">
        <v>29482</v>
      </c>
      <c r="AB21">
        <v>30607</v>
      </c>
      <c r="AC21">
        <v>2489</v>
      </c>
      <c r="AD21">
        <v>21549</v>
      </c>
      <c r="AE21">
        <v>46150</v>
      </c>
      <c r="AF21">
        <v>14662</v>
      </c>
      <c r="AI21" s="4" t="str">
        <f t="shared" si="2"/>
        <v xml:space="preserve">     16.49% : Black/African/Caribbean/Black British: Other</v>
      </c>
      <c r="AJ21" s="3">
        <f t="shared" si="3"/>
        <v>0.16485738980121004</v>
      </c>
      <c r="AK21" s="3">
        <f t="shared" si="4"/>
        <v>0.16987611639297032</v>
      </c>
      <c r="AL21" s="3">
        <f t="shared" si="5"/>
        <v>0.17635839815615095</v>
      </c>
      <c r="AM21" s="3">
        <f t="shared" si="6"/>
        <v>1.4341688274272544E-2</v>
      </c>
      <c r="AN21" s="3">
        <f t="shared" si="7"/>
        <v>0.12416594641313743</v>
      </c>
      <c r="AO21" s="3">
        <f t="shared" si="8"/>
        <v>0.26591760299625467</v>
      </c>
      <c r="AP21" s="3">
        <f t="shared" si="9"/>
        <v>8.4482857966004035E-2</v>
      </c>
    </row>
    <row r="22" spans="10:42" ht="12.75" customHeight="1">
      <c r="W22" s="2">
        <f t="shared" si="0"/>
        <v>0.15696123469905962</v>
      </c>
      <c r="X22" t="s">
        <v>75</v>
      </c>
      <c r="Y22">
        <v>342626</v>
      </c>
      <c r="Z22">
        <v>53779</v>
      </c>
      <c r="AA22">
        <v>24493</v>
      </c>
      <c r="AB22">
        <v>25389</v>
      </c>
      <c r="AC22">
        <v>1330</v>
      </c>
      <c r="AD22">
        <v>39841</v>
      </c>
      <c r="AE22">
        <v>147115</v>
      </c>
      <c r="AF22">
        <v>50679</v>
      </c>
      <c r="AI22" s="4" t="str">
        <f t="shared" si="2"/>
        <v xml:space="preserve">     15.70% : Asian/Asian British: Chinese</v>
      </c>
      <c r="AJ22" s="3">
        <f t="shared" si="3"/>
        <v>0.15696123469905962</v>
      </c>
      <c r="AK22" s="3">
        <f t="shared" si="4"/>
        <v>7.1486110219306176E-2</v>
      </c>
      <c r="AL22" s="3">
        <f t="shared" si="5"/>
        <v>7.4101206563424837E-2</v>
      </c>
      <c r="AM22" s="3">
        <f t="shared" si="6"/>
        <v>3.8817836358011359E-3</v>
      </c>
      <c r="AN22" s="3">
        <f t="shared" si="7"/>
        <v>0.11628130964958877</v>
      </c>
      <c r="AO22" s="3">
        <f t="shared" si="8"/>
        <v>0.42937488690292036</v>
      </c>
      <c r="AP22" s="3">
        <f t="shared" si="9"/>
        <v>0.14791346832989907</v>
      </c>
    </row>
    <row r="23" spans="10:42" ht="12.75" customHeight="1">
      <c r="W23" s="2">
        <f t="shared" si="0"/>
        <v>0.15020119478750735</v>
      </c>
      <c r="X23" t="s">
        <v>76</v>
      </c>
      <c r="Y23">
        <v>646140</v>
      </c>
      <c r="Z23">
        <v>97051</v>
      </c>
      <c r="AA23">
        <v>64307</v>
      </c>
      <c r="AB23">
        <v>67606</v>
      </c>
      <c r="AC23">
        <v>3847</v>
      </c>
      <c r="AD23">
        <v>68701</v>
      </c>
      <c r="AE23">
        <v>225844</v>
      </c>
      <c r="AF23">
        <v>118784</v>
      </c>
      <c r="AI23" s="4" t="str">
        <f t="shared" si="2"/>
        <v xml:space="preserve">     15.02% : Asian/Asian British: Other Asian</v>
      </c>
      <c r="AJ23" s="3">
        <f t="shared" si="3"/>
        <v>0.15020119478750735</v>
      </c>
      <c r="AK23" s="3">
        <f t="shared" si="4"/>
        <v>9.952487077104033E-2</v>
      </c>
      <c r="AL23" s="3">
        <f t="shared" si="5"/>
        <v>0.10463057541709227</v>
      </c>
      <c r="AM23" s="3">
        <f t="shared" si="6"/>
        <v>5.953818058006005E-3</v>
      </c>
      <c r="AN23" s="3">
        <f t="shared" si="7"/>
        <v>0.1063252545887888</v>
      </c>
      <c r="AO23" s="3">
        <f t="shared" si="8"/>
        <v>0.34952796607546355</v>
      </c>
      <c r="AP23" s="3">
        <f t="shared" si="9"/>
        <v>0.1838363203021017</v>
      </c>
    </row>
    <row r="24" spans="10:42" ht="12.75" customHeight="1">
      <c r="W24" s="2">
        <f t="shared" si="0"/>
        <v>0.14979715588992543</v>
      </c>
      <c r="X24" t="s">
        <v>72</v>
      </c>
      <c r="Y24">
        <v>1141517</v>
      </c>
      <c r="Z24">
        <v>170996</v>
      </c>
      <c r="AA24">
        <v>111842</v>
      </c>
      <c r="AB24">
        <v>113440</v>
      </c>
      <c r="AC24">
        <v>9161</v>
      </c>
      <c r="AD24">
        <v>112729</v>
      </c>
      <c r="AE24">
        <v>478893</v>
      </c>
      <c r="AF24">
        <v>144456</v>
      </c>
      <c r="AI24" s="4" t="str">
        <f t="shared" si="2"/>
        <v xml:space="preserve">     14.98% : Asian/Asian British: Indian</v>
      </c>
      <c r="AJ24" s="3">
        <f t="shared" si="3"/>
        <v>0.14979715588992543</v>
      </c>
      <c r="AK24" s="3">
        <f t="shared" si="4"/>
        <v>9.7976639857312683E-2</v>
      </c>
      <c r="AL24" s="3">
        <f t="shared" si="5"/>
        <v>9.9376531405138954E-2</v>
      </c>
      <c r="AM24" s="3">
        <f t="shared" si="6"/>
        <v>8.0252856505860191E-3</v>
      </c>
      <c r="AN24" s="3">
        <f t="shared" si="7"/>
        <v>9.8753676029353921E-2</v>
      </c>
      <c r="AO24" s="3">
        <f t="shared" si="8"/>
        <v>0.41952331853139285</v>
      </c>
      <c r="AP24" s="3">
        <f t="shared" si="9"/>
        <v>0.12654739263629014</v>
      </c>
    </row>
    <row r="25" spans="10:42" ht="12.75" customHeight="1">
      <c r="W25" s="2">
        <f t="shared" si="0"/>
        <v>0.14856279467715217</v>
      </c>
      <c r="X25" t="s">
        <v>79</v>
      </c>
      <c r="Y25">
        <v>164799</v>
      </c>
      <c r="Z25">
        <v>24483</v>
      </c>
      <c r="AA25">
        <v>14670</v>
      </c>
      <c r="AB25">
        <v>13378</v>
      </c>
      <c r="AC25">
        <v>751</v>
      </c>
      <c r="AD25">
        <v>16463</v>
      </c>
      <c r="AE25">
        <v>61367</v>
      </c>
      <c r="AF25">
        <v>33687</v>
      </c>
      <c r="AI25" s="4" t="str">
        <f t="shared" si="2"/>
        <v xml:space="preserve">     14.86% : Other ethnic group: Arab</v>
      </c>
      <c r="AJ25" s="3">
        <f t="shared" si="3"/>
        <v>0.14856279467715217</v>
      </c>
      <c r="AK25" s="3">
        <f t="shared" si="4"/>
        <v>8.9017530446179896E-2</v>
      </c>
      <c r="AL25" s="3">
        <f t="shared" si="5"/>
        <v>8.1177677049011215E-2</v>
      </c>
      <c r="AM25" s="3">
        <f t="shared" si="6"/>
        <v>4.5570664870539261E-3</v>
      </c>
      <c r="AN25" s="3">
        <f t="shared" si="7"/>
        <v>9.9897450834046317E-2</v>
      </c>
      <c r="AO25" s="3">
        <f t="shared" si="8"/>
        <v>0.37237483237155566</v>
      </c>
      <c r="AP25" s="3">
        <f t="shared" si="9"/>
        <v>0.20441264813500082</v>
      </c>
    </row>
    <row r="26" spans="10:42" ht="12.75" customHeight="1">
      <c r="W26" s="2">
        <f t="shared" si="0"/>
        <v>0.13940870790640322</v>
      </c>
      <c r="X26" t="s">
        <v>92</v>
      </c>
      <c r="Y26">
        <v>170305</v>
      </c>
      <c r="Z26">
        <v>23742</v>
      </c>
      <c r="AA26">
        <v>19065</v>
      </c>
      <c r="AB26">
        <v>25381</v>
      </c>
      <c r="AC26">
        <v>2382</v>
      </c>
      <c r="AD26">
        <v>24892</v>
      </c>
      <c r="AE26">
        <v>58664</v>
      </c>
      <c r="AF26">
        <v>16179</v>
      </c>
      <c r="AI26" s="4" t="str">
        <f t="shared" si="2"/>
        <v xml:space="preserve">     13.94% : Mixed/multiple: Other Mixed</v>
      </c>
      <c r="AJ26" s="3">
        <f t="shared" si="3"/>
        <v>0.13940870790640322</v>
      </c>
      <c r="AK26" s="3">
        <f t="shared" si="4"/>
        <v>0.11194621414521007</v>
      </c>
      <c r="AL26" s="3">
        <f t="shared" si="5"/>
        <v>0.14903261795014827</v>
      </c>
      <c r="AM26" s="3">
        <f t="shared" si="6"/>
        <v>1.3986670972666686E-2</v>
      </c>
      <c r="AN26" s="3">
        <f t="shared" si="7"/>
        <v>0.14616129884618773</v>
      </c>
      <c r="AO26" s="3">
        <f t="shared" si="8"/>
        <v>0.34446434338392884</v>
      </c>
      <c r="AP26" s="3">
        <f t="shared" si="9"/>
        <v>9.5000146795455209E-2</v>
      </c>
    </row>
    <row r="27" spans="10:42" ht="12.75" customHeight="1">
      <c r="W27" s="2">
        <f t="shared" si="0"/>
        <v>0.13499591459732141</v>
      </c>
      <c r="X27" t="s">
        <v>91</v>
      </c>
      <c r="Y27">
        <v>84447</v>
      </c>
      <c r="Z27">
        <v>11400</v>
      </c>
      <c r="AA27">
        <v>12036</v>
      </c>
      <c r="AB27">
        <v>14500</v>
      </c>
      <c r="AC27">
        <v>1262</v>
      </c>
      <c r="AD27">
        <v>12408</v>
      </c>
      <c r="AE27">
        <v>24388</v>
      </c>
      <c r="AF27">
        <v>8453</v>
      </c>
      <c r="AI27" s="4" t="str">
        <f t="shared" si="2"/>
        <v xml:space="preserve">     13.50% : Mixed/multiple: White and Black African</v>
      </c>
      <c r="AJ27" s="3">
        <f t="shared" si="3"/>
        <v>0.13499591459732141</v>
      </c>
      <c r="AK27" s="3">
        <f t="shared" si="4"/>
        <v>0.14252726562222459</v>
      </c>
      <c r="AL27" s="3">
        <f t="shared" si="5"/>
        <v>0.17170532997027721</v>
      </c>
      <c r="AM27" s="3">
        <f t="shared" si="6"/>
        <v>1.4944284580861368E-2</v>
      </c>
      <c r="AN27" s="3">
        <f t="shared" si="7"/>
        <v>0.14693239546697928</v>
      </c>
      <c r="AO27" s="3">
        <f t="shared" si="8"/>
        <v>0.28879652326311178</v>
      </c>
      <c r="AP27" s="3">
        <f t="shared" si="9"/>
        <v>0.10009828649922436</v>
      </c>
    </row>
    <row r="28" spans="10:42" ht="12.75" customHeight="1">
      <c r="W28" s="2">
        <f t="shared" si="0"/>
        <v>0.12682883542422327</v>
      </c>
      <c r="X28" t="s">
        <v>90</v>
      </c>
      <c r="Y28">
        <v>180306</v>
      </c>
      <c r="Z28">
        <v>22868</v>
      </c>
      <c r="AA28">
        <v>21038</v>
      </c>
      <c r="AB28">
        <v>29028</v>
      </c>
      <c r="AC28">
        <v>2456</v>
      </c>
      <c r="AD28">
        <v>30820</v>
      </c>
      <c r="AE28">
        <v>62835</v>
      </c>
      <c r="AF28">
        <v>11261</v>
      </c>
      <c r="AI28" s="4" t="str">
        <f t="shared" si="2"/>
        <v xml:space="preserve">     12.68% : Mixed/multiple: White and Asian</v>
      </c>
      <c r="AJ28" s="3">
        <f t="shared" si="3"/>
        <v>0.12682883542422327</v>
      </c>
      <c r="AK28" s="3">
        <f t="shared" si="4"/>
        <v>0.11667942275908733</v>
      </c>
      <c r="AL28" s="3">
        <f t="shared" si="5"/>
        <v>0.16099297860304149</v>
      </c>
      <c r="AM28" s="3">
        <f t="shared" si="6"/>
        <v>1.3621288254411943E-2</v>
      </c>
      <c r="AN28" s="3">
        <f t="shared" si="7"/>
        <v>0.17093163843687953</v>
      </c>
      <c r="AO28" s="3">
        <f t="shared" si="8"/>
        <v>0.34849089880536421</v>
      </c>
      <c r="AP28" s="3">
        <f t="shared" si="9"/>
        <v>6.2454937716992225E-2</v>
      </c>
    </row>
    <row r="29" spans="10:42" ht="12.75" customHeight="1">
      <c r="W29" s="2">
        <f t="shared" si="0"/>
        <v>0.12414367168684859</v>
      </c>
      <c r="X29" t="s">
        <v>71</v>
      </c>
      <c r="Y29">
        <v>2104771</v>
      </c>
      <c r="Z29">
        <v>261294</v>
      </c>
      <c r="AA29">
        <v>123937</v>
      </c>
      <c r="AB29">
        <v>160171</v>
      </c>
      <c r="AC29">
        <v>24726</v>
      </c>
      <c r="AD29">
        <v>170817</v>
      </c>
      <c r="AE29">
        <v>776350</v>
      </c>
      <c r="AF29">
        <v>587476</v>
      </c>
      <c r="AI29" s="4" t="str">
        <f t="shared" si="2"/>
        <v xml:space="preserve">     12.41% : White: Other White</v>
      </c>
      <c r="AJ29" s="3">
        <f t="shared" si="3"/>
        <v>0.12414367168684859</v>
      </c>
      <c r="AK29" s="3">
        <f t="shared" si="4"/>
        <v>5.8883840569829211E-2</v>
      </c>
      <c r="AL29" s="3">
        <f t="shared" si="5"/>
        <v>7.6099015047242674E-2</v>
      </c>
      <c r="AM29" s="3">
        <f t="shared" si="6"/>
        <v>1.1747596294323705E-2</v>
      </c>
      <c r="AN29" s="3">
        <f t="shared" si="7"/>
        <v>8.1157047488776682E-2</v>
      </c>
      <c r="AO29" s="3">
        <f t="shared" si="8"/>
        <v>0.36885247848815855</v>
      </c>
      <c r="AP29" s="3">
        <f t="shared" si="9"/>
        <v>0.27911635042482058</v>
      </c>
    </row>
    <row r="30" spans="10:42" ht="12.75" customHeight="1">
      <c r="W30" s="2">
        <f t="shared" si="0"/>
        <v>0.10521801638142128</v>
      </c>
      <c r="X30" t="s">
        <v>77</v>
      </c>
      <c r="Y30">
        <v>691393</v>
      </c>
      <c r="Z30">
        <v>72747</v>
      </c>
      <c r="AA30">
        <v>79728</v>
      </c>
      <c r="AB30">
        <v>103710</v>
      </c>
      <c r="AC30">
        <v>5407</v>
      </c>
      <c r="AD30">
        <v>83722</v>
      </c>
      <c r="AE30">
        <v>276503</v>
      </c>
      <c r="AF30">
        <v>69576</v>
      </c>
      <c r="AI30" s="4" t="str">
        <f t="shared" si="2"/>
        <v xml:space="preserve">     10.52% : Black/African/Caribbean/Black British: African</v>
      </c>
      <c r="AJ30" s="3">
        <f t="shared" si="3"/>
        <v>0.10521801638142128</v>
      </c>
      <c r="AK30" s="3">
        <f t="shared" si="4"/>
        <v>0.11531502343818928</v>
      </c>
      <c r="AL30" s="3">
        <f t="shared" si="5"/>
        <v>0.15000151867317141</v>
      </c>
      <c r="AM30" s="3">
        <f t="shared" si="6"/>
        <v>7.820443655055808E-3</v>
      </c>
      <c r="AN30" s="3">
        <f t="shared" si="7"/>
        <v>0.12109176691114894</v>
      </c>
      <c r="AO30" s="3">
        <f t="shared" si="8"/>
        <v>0.39992160753724726</v>
      </c>
      <c r="AP30" s="3">
        <f t="shared" si="9"/>
        <v>0.10063162340376602</v>
      </c>
    </row>
    <row r="31" spans="10:42" ht="12.75" customHeight="1">
      <c r="J31" t="s">
        <v>32</v>
      </c>
      <c r="K31">
        <v>2011</v>
      </c>
      <c r="L31">
        <v>2012</v>
      </c>
      <c r="M31">
        <v>2013</v>
      </c>
      <c r="N31">
        <v>2014</v>
      </c>
    </row>
    <row r="32" spans="10:42" ht="12.75" customHeight="1">
      <c r="J32" t="s">
        <v>21</v>
      </c>
      <c r="K32">
        <v>24.7</v>
      </c>
      <c r="L32">
        <v>25.6</v>
      </c>
      <c r="M32">
        <v>26.1</v>
      </c>
      <c r="N32">
        <v>26.7</v>
      </c>
      <c r="AI32" t="s">
        <v>87</v>
      </c>
    </row>
    <row r="33" spans="2:28" ht="12.75" customHeight="1">
      <c r="J33" t="s">
        <v>22</v>
      </c>
      <c r="K33">
        <v>25.2</v>
      </c>
      <c r="L33">
        <v>25.1</v>
      </c>
      <c r="M33">
        <v>25.6</v>
      </c>
      <c r="N33">
        <v>25.3</v>
      </c>
    </row>
    <row r="34" spans="2:28" ht="12.75" customHeight="1">
      <c r="J34" t="s">
        <v>23</v>
      </c>
      <c r="K34">
        <v>1.9</v>
      </c>
      <c r="L34">
        <v>1.9</v>
      </c>
      <c r="M34">
        <v>2.1</v>
      </c>
      <c r="N34">
        <v>2.2000000000000002</v>
      </c>
    </row>
    <row r="35" spans="2:28" ht="12.75" customHeight="1">
      <c r="J35" t="s">
        <v>24</v>
      </c>
      <c r="K35">
        <v>22.5</v>
      </c>
      <c r="L35">
        <v>22.1</v>
      </c>
      <c r="M35">
        <v>21.8</v>
      </c>
      <c r="N35">
        <v>21.8</v>
      </c>
    </row>
    <row r="36" spans="2:28" ht="12.75" customHeight="1">
      <c r="J36" t="s">
        <v>25</v>
      </c>
      <c r="K36">
        <v>0.9</v>
      </c>
      <c r="L36">
        <v>0.9</v>
      </c>
      <c r="M36">
        <v>0.7</v>
      </c>
      <c r="N36">
        <v>0.5</v>
      </c>
      <c r="AB36" t="s">
        <v>38</v>
      </c>
    </row>
    <row r="37" spans="2:28" ht="12.75" customHeight="1">
      <c r="J37" t="s">
        <v>26</v>
      </c>
      <c r="K37">
        <v>16.600000000000001</v>
      </c>
      <c r="L37">
        <v>16</v>
      </c>
      <c r="M37">
        <v>14.9</v>
      </c>
      <c r="N37">
        <v>14.3</v>
      </c>
    </row>
    <row r="38" spans="2:28" ht="12.75" customHeight="1">
      <c r="J38" t="s">
        <v>27</v>
      </c>
      <c r="K38">
        <v>8.1</v>
      </c>
      <c r="L38">
        <v>8.4</v>
      </c>
      <c r="M38">
        <v>8.6999999999999993</v>
      </c>
      <c r="N38">
        <v>9.1999999999999993</v>
      </c>
    </row>
    <row r="39" spans="2:28" ht="12.75" customHeight="1">
      <c r="D39" t="s">
        <v>33</v>
      </c>
      <c r="E39">
        <v>2011</v>
      </c>
      <c r="F39">
        <v>2012</v>
      </c>
      <c r="G39">
        <v>2013</v>
      </c>
      <c r="H39">
        <v>2014</v>
      </c>
      <c r="J39" t="s">
        <v>28</v>
      </c>
      <c r="K39">
        <v>23.5</v>
      </c>
      <c r="L39">
        <v>24.5</v>
      </c>
      <c r="M39">
        <v>24</v>
      </c>
      <c r="N39">
        <v>24.7</v>
      </c>
    </row>
    <row r="40" spans="2:28" ht="12.75" customHeight="1">
      <c r="D40" t="s">
        <v>34</v>
      </c>
      <c r="E40" s="1">
        <v>13.9</v>
      </c>
      <c r="F40" s="1">
        <v>14.3</v>
      </c>
      <c r="G40" s="1">
        <v>14.4</v>
      </c>
      <c r="H40" s="1">
        <v>14.7</v>
      </c>
      <c r="J40" t="s">
        <v>29</v>
      </c>
      <c r="K40">
        <v>76.5</v>
      </c>
      <c r="L40">
        <v>75.5</v>
      </c>
      <c r="M40">
        <v>76</v>
      </c>
      <c r="N40">
        <v>75.3</v>
      </c>
    </row>
    <row r="41" spans="2:28" ht="12.75" customHeight="1">
      <c r="B41" t="s">
        <v>30</v>
      </c>
    </row>
    <row r="42" spans="2:28" ht="12.75" customHeight="1">
      <c r="G42" t="s">
        <v>31</v>
      </c>
      <c r="M42" t="s">
        <v>35</v>
      </c>
      <c r="R42" t="s">
        <v>36</v>
      </c>
      <c r="W42" t="s">
        <v>37</v>
      </c>
    </row>
    <row r="44" spans="2:28" ht="12.75" customHeight="1">
      <c r="K44">
        <v>2011</v>
      </c>
      <c r="L44" s="1">
        <v>8</v>
      </c>
    </row>
    <row r="45" spans="2:28" ht="12.75" customHeight="1">
      <c r="K45">
        <v>2012</v>
      </c>
      <c r="L45" s="1">
        <v>7.9</v>
      </c>
    </row>
    <row r="46" spans="2:28" ht="12.75" customHeight="1">
      <c r="K46">
        <v>2013</v>
      </c>
      <c r="L46" s="1">
        <v>7.5</v>
      </c>
    </row>
    <row r="47" spans="2:28" ht="12.75" customHeight="1">
      <c r="K47">
        <v>2014</v>
      </c>
      <c r="L47" s="1">
        <v>6.2</v>
      </c>
    </row>
    <row r="60" spans="5:28" ht="12.75" customHeight="1">
      <c r="AB60" t="s">
        <v>40</v>
      </c>
    </row>
    <row r="64" spans="5:28" ht="12.75" customHeight="1">
      <c r="E64" t="s">
        <v>41</v>
      </c>
      <c r="I64" t="s">
        <v>42</v>
      </c>
      <c r="M64" t="s">
        <v>43</v>
      </c>
      <c r="Q64" t="s">
        <v>44</v>
      </c>
      <c r="W64" t="s">
        <v>39</v>
      </c>
    </row>
    <row r="65" spans="3:18" ht="12.75" customHeight="1">
      <c r="D65">
        <v>2011</v>
      </c>
      <c r="E65">
        <v>3.8</v>
      </c>
      <c r="H65">
        <v>2011</v>
      </c>
      <c r="I65">
        <v>27.3</v>
      </c>
      <c r="L65">
        <v>2011</v>
      </c>
      <c r="M65">
        <v>44.8</v>
      </c>
      <c r="P65">
        <v>2011</v>
      </c>
      <c r="Q65">
        <v>24.1</v>
      </c>
    </row>
    <row r="66" spans="3:18" ht="12.75" customHeight="1">
      <c r="D66">
        <v>2012</v>
      </c>
      <c r="E66">
        <v>3.8</v>
      </c>
      <c r="H66">
        <v>2012</v>
      </c>
      <c r="I66">
        <v>27.6</v>
      </c>
      <c r="L66">
        <v>2012</v>
      </c>
      <c r="M66">
        <v>44.3</v>
      </c>
      <c r="P66">
        <v>2012</v>
      </c>
      <c r="Q66">
        <v>24.2</v>
      </c>
    </row>
    <row r="67" spans="3:18" ht="12.75" customHeight="1">
      <c r="D67">
        <v>2013</v>
      </c>
      <c r="E67">
        <v>3.7</v>
      </c>
      <c r="H67">
        <v>2013</v>
      </c>
      <c r="I67">
        <v>27.5</v>
      </c>
      <c r="L67">
        <v>2013</v>
      </c>
      <c r="M67">
        <v>44.3</v>
      </c>
      <c r="P67">
        <v>2013</v>
      </c>
      <c r="Q67">
        <v>24.4</v>
      </c>
    </row>
    <row r="68" spans="3:18" ht="12.75" customHeight="1">
      <c r="D68">
        <v>2014</v>
      </c>
      <c r="E68">
        <v>3.6</v>
      </c>
      <c r="H68">
        <v>2014</v>
      </c>
      <c r="I68">
        <v>27.4</v>
      </c>
      <c r="L68">
        <v>2014</v>
      </c>
      <c r="M68">
        <v>44.2</v>
      </c>
      <c r="P68">
        <v>2014</v>
      </c>
      <c r="Q68">
        <v>24.8</v>
      </c>
      <c r="R68" t="s">
        <v>48</v>
      </c>
    </row>
    <row r="69" spans="3:18" ht="12.75" customHeight="1">
      <c r="C69" t="s">
        <v>45</v>
      </c>
      <c r="H69" t="s">
        <v>46</v>
      </c>
      <c r="M69" t="s">
        <v>47</v>
      </c>
    </row>
    <row r="85" spans="4:29" ht="12.75" customHeight="1">
      <c r="X85" t="s">
        <v>88</v>
      </c>
      <c r="Y85" t="s">
        <v>7</v>
      </c>
      <c r="Z85" t="s">
        <v>8</v>
      </c>
      <c r="AC85" t="s">
        <v>5</v>
      </c>
    </row>
    <row r="86" spans="4:29" ht="12" customHeight="1">
      <c r="X86">
        <v>2011</v>
      </c>
      <c r="Y86" s="1">
        <v>6.8</v>
      </c>
      <c r="Z86" s="1">
        <v>11</v>
      </c>
      <c r="AB86">
        <v>2011</v>
      </c>
      <c r="AC86" s="1">
        <v>11</v>
      </c>
    </row>
    <row r="87" spans="4:29" ht="12" customHeight="1">
      <c r="X87">
        <v>2012</v>
      </c>
      <c r="Y87" s="1">
        <v>6.3</v>
      </c>
      <c r="Z87" s="1">
        <v>10</v>
      </c>
      <c r="AB87">
        <v>2012</v>
      </c>
      <c r="AC87" s="1">
        <v>10</v>
      </c>
    </row>
    <row r="88" spans="4:29" ht="12" customHeight="1">
      <c r="X88">
        <v>2013</v>
      </c>
      <c r="Y88" s="1">
        <v>6.3</v>
      </c>
      <c r="Z88" s="1">
        <v>9.6</v>
      </c>
      <c r="AB88">
        <v>2013</v>
      </c>
      <c r="AC88" s="1">
        <v>9.6</v>
      </c>
    </row>
    <row r="89" spans="4:29" ht="14" customHeight="1">
      <c r="X89">
        <v>2014</v>
      </c>
      <c r="Y89" s="1">
        <v>6.2</v>
      </c>
      <c r="Z89" s="1">
        <v>9</v>
      </c>
      <c r="AB89">
        <v>2014</v>
      </c>
      <c r="AC89" s="1">
        <v>9</v>
      </c>
    </row>
    <row r="91" spans="4:29" ht="12.75" customHeight="1">
      <c r="E91" t="s">
        <v>0</v>
      </c>
      <c r="I91" t="s">
        <v>1</v>
      </c>
      <c r="M91" t="s">
        <v>2</v>
      </c>
      <c r="Q91" t="s">
        <v>3</v>
      </c>
      <c r="U91" t="s">
        <v>4</v>
      </c>
      <c r="Z91" t="s">
        <v>53</v>
      </c>
    </row>
    <row r="92" spans="4:29" ht="12.75" customHeight="1">
      <c r="D92">
        <v>2011</v>
      </c>
      <c r="E92" s="1">
        <v>32.6</v>
      </c>
      <c r="H92">
        <v>2011</v>
      </c>
      <c r="I92" s="1">
        <v>16.100000000000001</v>
      </c>
      <c r="L92">
        <v>2011</v>
      </c>
      <c r="M92" s="1">
        <v>3.7</v>
      </c>
      <c r="P92">
        <v>2011</v>
      </c>
      <c r="Q92" s="1">
        <v>16.899999999999999</v>
      </c>
      <c r="T92">
        <v>2011</v>
      </c>
      <c r="U92" s="1">
        <v>12.9</v>
      </c>
    </row>
    <row r="93" spans="4:29" ht="12.75" customHeight="1">
      <c r="D93">
        <v>2012</v>
      </c>
      <c r="E93" s="1">
        <v>34</v>
      </c>
      <c r="H93">
        <v>2012</v>
      </c>
      <c r="I93" s="1">
        <v>17.100000000000001</v>
      </c>
      <c r="L93">
        <v>2012</v>
      </c>
      <c r="M93" s="1">
        <v>3.7</v>
      </c>
      <c r="P93">
        <v>2012</v>
      </c>
      <c r="Q93" s="1">
        <v>16.8</v>
      </c>
      <c r="T93">
        <v>2012</v>
      </c>
      <c r="U93" s="1">
        <v>12.1</v>
      </c>
    </row>
    <row r="94" spans="4:29" ht="12.75" customHeight="1">
      <c r="D94">
        <v>2013</v>
      </c>
      <c r="E94" s="1">
        <v>34.9</v>
      </c>
      <c r="H94">
        <v>2013</v>
      </c>
      <c r="I94" s="1">
        <v>17</v>
      </c>
      <c r="L94">
        <v>2013</v>
      </c>
      <c r="M94" s="1">
        <v>3.6</v>
      </c>
      <c r="P94">
        <v>2013</v>
      </c>
      <c r="Q94" s="1">
        <v>16.8</v>
      </c>
      <c r="T94">
        <v>2013</v>
      </c>
      <c r="U94" s="1">
        <v>11.9</v>
      </c>
    </row>
    <row r="95" spans="4:29" ht="12.75" customHeight="1">
      <c r="D95">
        <v>2014</v>
      </c>
      <c r="E95" s="1">
        <v>35.799999999999997</v>
      </c>
      <c r="H95">
        <v>2014</v>
      </c>
      <c r="I95" s="1">
        <v>17.2</v>
      </c>
      <c r="L95">
        <v>2014</v>
      </c>
      <c r="M95" s="1">
        <v>3.5</v>
      </c>
      <c r="P95">
        <v>2014</v>
      </c>
      <c r="Q95" s="1">
        <v>16.600000000000001</v>
      </c>
      <c r="T95">
        <v>2014</v>
      </c>
      <c r="U95" s="1">
        <v>11.7</v>
      </c>
    </row>
    <row r="97" spans="2:21" ht="12.75" customHeight="1">
      <c r="B97" t="s">
        <v>51</v>
      </c>
      <c r="F97" t="s">
        <v>52</v>
      </c>
      <c r="K97" t="s">
        <v>54</v>
      </c>
      <c r="P97" t="s">
        <v>50</v>
      </c>
      <c r="U97" t="s">
        <v>49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baseColWidth="10" defaultColWidth="8.83203125" defaultRowHeight="12" x14ac:dyDescent="0"/>
  <cols>
    <col min="1" max="1" width="9" customWidth="1"/>
    <col min="2" max="2" width="54.5" customWidth="1"/>
  </cols>
  <sheetData>
    <row r="1" spans="2:9">
      <c r="B1" s="4" t="s">
        <v>59</v>
      </c>
      <c r="C1" t="s">
        <v>81</v>
      </c>
      <c r="D1" t="s">
        <v>82</v>
      </c>
      <c r="E1" t="s">
        <v>83</v>
      </c>
      <c r="F1" t="s">
        <v>86</v>
      </c>
      <c r="G1" t="s">
        <v>84</v>
      </c>
      <c r="H1" t="s">
        <v>85</v>
      </c>
      <c r="I1" t="s">
        <v>27</v>
      </c>
    </row>
    <row r="2" spans="2:9">
      <c r="B2" s="4" t="s">
        <v>107</v>
      </c>
      <c r="C2" s="3">
        <v>0.59697694539162294</v>
      </c>
      <c r="D2" s="3">
        <v>0.10333859229477327</v>
      </c>
      <c r="E2" s="3">
        <v>8.7180009160771538E-2</v>
      </c>
      <c r="F2" s="3">
        <v>1.5853224082650517E-2</v>
      </c>
      <c r="G2" s="3">
        <v>6.2954857753575247E-2</v>
      </c>
      <c r="H2" s="3">
        <v>8.6671077408519523E-2</v>
      </c>
      <c r="I2" s="3">
        <v>4.7025293908086928E-2</v>
      </c>
    </row>
    <row r="3" spans="2:9">
      <c r="B3" s="4" t="s">
        <v>108</v>
      </c>
      <c r="C3" s="3">
        <v>0.28863698535769128</v>
      </c>
      <c r="D3" s="3">
        <v>7.5080519719094505E-2</v>
      </c>
      <c r="E3" s="3">
        <v>9.7066945681886702E-2</v>
      </c>
      <c r="F3" s="3">
        <v>2.8212352413794481E-2</v>
      </c>
      <c r="G3" s="3">
        <v>9.6985078143563719E-2</v>
      </c>
      <c r="H3" s="3">
        <v>0.33630386035394733</v>
      </c>
      <c r="I3" s="3">
        <v>7.7714258330022018E-2</v>
      </c>
    </row>
    <row r="4" spans="2:9">
      <c r="B4" s="4" t="s">
        <v>109</v>
      </c>
      <c r="C4" s="3">
        <v>0.28279597538609214</v>
      </c>
      <c r="D4" s="3">
        <v>0.14877016163589929</v>
      </c>
      <c r="E4" s="3">
        <v>0.12144803825782897</v>
      </c>
      <c r="F4" s="3">
        <v>6.7191169160624601E-3</v>
      </c>
      <c r="G4" s="3">
        <v>0.103728081452152</v>
      </c>
      <c r="H4" s="3">
        <v>0.19848477057301039</v>
      </c>
      <c r="I4" s="3">
        <v>0.13805385577895476</v>
      </c>
    </row>
    <row r="5" spans="2:9">
      <c r="B5" s="4" t="s">
        <v>110</v>
      </c>
      <c r="C5" s="3">
        <v>0.25557862580845325</v>
      </c>
      <c r="D5" s="3">
        <v>0.14074180144202339</v>
      </c>
      <c r="E5" s="3">
        <v>0.11677923359028822</v>
      </c>
      <c r="F5" s="3">
        <v>6.9157723628977298E-3</v>
      </c>
      <c r="G5" s="3">
        <v>0.10142956015369561</v>
      </c>
      <c r="H5" s="3">
        <v>0.24638367156445484</v>
      </c>
      <c r="I5" s="3">
        <v>0.13217133507818693</v>
      </c>
    </row>
    <row r="6" spans="2:9">
      <c r="B6" s="4" t="s">
        <v>111</v>
      </c>
      <c r="C6" s="3">
        <v>0.23913452248766062</v>
      </c>
      <c r="D6" s="3">
        <v>0.13987835209396413</v>
      </c>
      <c r="E6" s="3">
        <v>0.16176227654184741</v>
      </c>
      <c r="F6" s="3">
        <v>4.132192343908582E-2</v>
      </c>
      <c r="G6" s="3">
        <v>0.1277252498267708</v>
      </c>
      <c r="H6" s="3">
        <v>0.25675158614755333</v>
      </c>
      <c r="I6" s="3">
        <v>3.3426089463117897E-2</v>
      </c>
    </row>
    <row r="7" spans="2:9">
      <c r="B7" s="4" t="s">
        <v>112</v>
      </c>
      <c r="C7" s="3">
        <v>0.2022438476497016</v>
      </c>
      <c r="D7" s="3">
        <v>0.1926800442566888</v>
      </c>
      <c r="E7" s="3">
        <v>0.20868537517602093</v>
      </c>
      <c r="F7" s="3">
        <v>2.3125796285120365E-2</v>
      </c>
      <c r="G7" s="3">
        <v>0.15296637162207469</v>
      </c>
      <c r="H7" s="3">
        <v>0.1815613893918058</v>
      </c>
      <c r="I7" s="3">
        <v>3.8737175618587812E-2</v>
      </c>
    </row>
    <row r="8" spans="2:9">
      <c r="B8" s="4" t="s">
        <v>113</v>
      </c>
      <c r="C8" s="3">
        <v>0.19755354456313837</v>
      </c>
      <c r="D8" s="3">
        <v>9.9166118557831154E-2</v>
      </c>
      <c r="E8" s="3">
        <v>0.1018197213339079</v>
      </c>
      <c r="F8" s="3">
        <v>8.191392045239769E-3</v>
      </c>
      <c r="G8" s="3">
        <v>9.8217323263251E-2</v>
      </c>
      <c r="H8" s="3">
        <v>0.3168862882069659</v>
      </c>
      <c r="I8" s="3">
        <v>0.17816561202966591</v>
      </c>
    </row>
    <row r="9" spans="2:9">
      <c r="B9" s="4" t="s">
        <v>114</v>
      </c>
      <c r="C9" s="3">
        <v>0.19708482471892727</v>
      </c>
      <c r="D9" s="3">
        <v>0.15794027942356165</v>
      </c>
      <c r="E9" s="3">
        <v>0.16840135680458676</v>
      </c>
      <c r="F9" s="3">
        <v>2.1361935360396128E-2</v>
      </c>
      <c r="G9" s="3">
        <v>0.126390093534818</v>
      </c>
      <c r="H9" s="3">
        <v>0.25906538478766333</v>
      </c>
      <c r="I9" s="3">
        <v>6.975612537004687E-2</v>
      </c>
    </row>
    <row r="10" spans="2:9">
      <c r="B10" s="4" t="s">
        <v>115</v>
      </c>
      <c r="C10" s="3">
        <v>0.16485738980121004</v>
      </c>
      <c r="D10" s="3">
        <v>0.16987611639297032</v>
      </c>
      <c r="E10" s="3">
        <v>0.17635839815615095</v>
      </c>
      <c r="F10" s="3">
        <v>1.4341688274272544E-2</v>
      </c>
      <c r="G10" s="3">
        <v>0.12416594641313743</v>
      </c>
      <c r="H10" s="3">
        <v>0.26591760299625467</v>
      </c>
      <c r="I10" s="3">
        <v>8.4482857966004035E-2</v>
      </c>
    </row>
    <row r="11" spans="2:9">
      <c r="B11" s="4" t="s">
        <v>116</v>
      </c>
      <c r="C11" s="3">
        <v>0.15696123469905962</v>
      </c>
      <c r="D11" s="3">
        <v>7.1486110219306176E-2</v>
      </c>
      <c r="E11" s="3">
        <v>7.4101206563424837E-2</v>
      </c>
      <c r="F11" s="3">
        <v>3.8817836358011359E-3</v>
      </c>
      <c r="G11" s="3">
        <v>0.11628130964958877</v>
      </c>
      <c r="H11" s="3">
        <v>0.42937488690292036</v>
      </c>
      <c r="I11" s="3">
        <v>0.14791346832989907</v>
      </c>
    </row>
    <row r="12" spans="2:9">
      <c r="B12" s="4" t="s">
        <v>117</v>
      </c>
      <c r="C12" s="3">
        <v>0.15020119478750735</v>
      </c>
      <c r="D12" s="3">
        <v>9.952487077104033E-2</v>
      </c>
      <c r="E12" s="3">
        <v>0.10463057541709227</v>
      </c>
      <c r="F12" s="3">
        <v>5.953818058006005E-3</v>
      </c>
      <c r="G12" s="3">
        <v>0.1063252545887888</v>
      </c>
      <c r="H12" s="3">
        <v>0.34952796607546355</v>
      </c>
      <c r="I12" s="3">
        <v>0.1838363203021017</v>
      </c>
    </row>
    <row r="13" spans="2:9">
      <c r="B13" s="4" t="s">
        <v>118</v>
      </c>
      <c r="C13" s="3">
        <v>0.14979715588992543</v>
      </c>
      <c r="D13" s="3">
        <v>9.7976639857312683E-2</v>
      </c>
      <c r="E13" s="3">
        <v>9.9376531405138954E-2</v>
      </c>
      <c r="F13" s="3">
        <v>8.0252856505860191E-3</v>
      </c>
      <c r="G13" s="3">
        <v>9.8753676029353921E-2</v>
      </c>
      <c r="H13" s="3">
        <v>0.41952331853139285</v>
      </c>
      <c r="I13" s="3">
        <v>0.12654739263629014</v>
      </c>
    </row>
    <row r="14" spans="2:9">
      <c r="B14" s="4" t="s">
        <v>119</v>
      </c>
      <c r="C14" s="3">
        <v>0.14856279467715217</v>
      </c>
      <c r="D14" s="3">
        <v>8.9017530446179896E-2</v>
      </c>
      <c r="E14" s="3">
        <v>8.1177677049011215E-2</v>
      </c>
      <c r="F14" s="3">
        <v>4.5570664870539261E-3</v>
      </c>
      <c r="G14" s="3">
        <v>9.9897450834046317E-2</v>
      </c>
      <c r="H14" s="3">
        <v>0.37237483237155566</v>
      </c>
      <c r="I14" s="3">
        <v>0.20441264813500082</v>
      </c>
    </row>
    <row r="15" spans="2:9">
      <c r="B15" s="4" t="s">
        <v>120</v>
      </c>
      <c r="C15" s="3">
        <v>0.13940870790640322</v>
      </c>
      <c r="D15" s="3">
        <v>0.11194621414521007</v>
      </c>
      <c r="E15" s="3">
        <v>0.14903261795014827</v>
      </c>
      <c r="F15" s="3">
        <v>1.3986670972666686E-2</v>
      </c>
      <c r="G15" s="3">
        <v>0.14616129884618773</v>
      </c>
      <c r="H15" s="3">
        <v>0.34446434338392884</v>
      </c>
      <c r="I15" s="3">
        <v>9.5000146795455209E-2</v>
      </c>
    </row>
    <row r="16" spans="2:9">
      <c r="B16" s="4" t="s">
        <v>121</v>
      </c>
      <c r="C16" s="3">
        <v>0.13499591459732141</v>
      </c>
      <c r="D16" s="3">
        <v>0.14252726562222459</v>
      </c>
      <c r="E16" s="3">
        <v>0.17170532997027721</v>
      </c>
      <c r="F16" s="3">
        <v>1.4944284580861368E-2</v>
      </c>
      <c r="G16" s="3">
        <v>0.14693239546697928</v>
      </c>
      <c r="H16" s="3">
        <v>0.28879652326311178</v>
      </c>
      <c r="I16" s="3">
        <v>0.10009828649922436</v>
      </c>
    </row>
    <row r="17" spans="2:9">
      <c r="B17" s="4" t="s">
        <v>122</v>
      </c>
      <c r="C17" s="3">
        <v>0.12682883542422327</v>
      </c>
      <c r="D17" s="3">
        <v>0.11667942275908733</v>
      </c>
      <c r="E17" s="3">
        <v>0.16099297860304149</v>
      </c>
      <c r="F17" s="3">
        <v>1.3621288254411943E-2</v>
      </c>
      <c r="G17" s="3">
        <v>0.17093163843687953</v>
      </c>
      <c r="H17" s="3">
        <v>0.34849089880536421</v>
      </c>
      <c r="I17" s="3">
        <v>6.2454937716992225E-2</v>
      </c>
    </row>
    <row r="18" spans="2:9">
      <c r="B18" s="4" t="s">
        <v>123</v>
      </c>
      <c r="C18" s="3">
        <v>0.12414367168684859</v>
      </c>
      <c r="D18" s="3">
        <v>5.8883840569829211E-2</v>
      </c>
      <c r="E18" s="3">
        <v>7.6099015047242674E-2</v>
      </c>
      <c r="F18" s="3">
        <v>1.1747596294323705E-2</v>
      </c>
      <c r="G18" s="3">
        <v>8.1157047488776682E-2</v>
      </c>
      <c r="H18" s="3">
        <v>0.36885247848815855</v>
      </c>
      <c r="I18" s="3">
        <v>0.27911635042482058</v>
      </c>
    </row>
    <row r="19" spans="2:9">
      <c r="B19" s="4" t="s">
        <v>124</v>
      </c>
      <c r="C19" s="3">
        <v>0.10521801638142128</v>
      </c>
      <c r="D19" s="3">
        <v>0.11531502343818928</v>
      </c>
      <c r="E19" s="3">
        <v>0.15000151867317141</v>
      </c>
      <c r="F19" s="3">
        <v>7.820443655055808E-3</v>
      </c>
      <c r="G19" s="3">
        <v>0.12109176691114894</v>
      </c>
      <c r="H19" s="3">
        <v>0.39992160753724726</v>
      </c>
      <c r="I19" s="3">
        <v>0.10063162340376602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/>
  </sheetViews>
  <sheetFormatPr baseColWidth="10" defaultColWidth="8.83203125" defaultRowHeight="12" x14ac:dyDescent="0"/>
  <sheetData>
    <row r="2" spans="2:3">
      <c r="B2">
        <v>2011</v>
      </c>
      <c r="C2" s="1">
        <v>62.6</v>
      </c>
    </row>
    <row r="3" spans="2:3">
      <c r="B3">
        <v>2012</v>
      </c>
      <c r="C3" s="1">
        <v>62.8</v>
      </c>
    </row>
    <row r="4" spans="2:3">
      <c r="B4">
        <v>2013</v>
      </c>
      <c r="C4" s="1">
        <v>63</v>
      </c>
    </row>
    <row r="5" spans="2:3">
      <c r="B5">
        <v>2014</v>
      </c>
      <c r="C5" s="1">
        <v>62.9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V2"/>
  <sheetViews>
    <sheetView topLeftCell="R1" workbookViewId="0">
      <selection activeCell="R1" sqref="R1"/>
    </sheetView>
  </sheetViews>
  <sheetFormatPr baseColWidth="10" defaultColWidth="8.83203125" defaultRowHeight="12" x14ac:dyDescent="0"/>
  <cols>
    <col min="18" max="18" width="18.83203125" customWidth="1"/>
  </cols>
  <sheetData>
    <row r="1" spans="18:22">
      <c r="R1" t="s">
        <v>20</v>
      </c>
      <c r="S1">
        <v>2011</v>
      </c>
      <c r="T1">
        <v>2012</v>
      </c>
      <c r="U1">
        <v>2013</v>
      </c>
      <c r="V1">
        <v>2014</v>
      </c>
    </row>
    <row r="2" spans="18:22">
      <c r="R2" t="s">
        <v>19</v>
      </c>
      <c r="S2" s="1">
        <v>25.8</v>
      </c>
      <c r="T2" s="1">
        <v>25.9</v>
      </c>
      <c r="U2" s="1">
        <v>25.6</v>
      </c>
      <c r="V2" s="1">
        <v>25.5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23</v>
      </c>
      <c r="C2">
        <v>1.9</v>
      </c>
      <c r="D2">
        <v>1.9</v>
      </c>
      <c r="E2">
        <v>2.1</v>
      </c>
      <c r="F2">
        <v>2.2000000000000002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33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34</v>
      </c>
      <c r="C2" s="1">
        <v>13.9</v>
      </c>
      <c r="D2" s="1">
        <v>14.3</v>
      </c>
      <c r="E2" s="1">
        <v>14.4</v>
      </c>
      <c r="F2" s="1">
        <v>14.7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/>
  </sheetViews>
  <sheetFormatPr baseColWidth="10" defaultColWidth="8.83203125" defaultRowHeight="12" x14ac:dyDescent="0"/>
  <sheetData>
    <row r="1" spans="2:3">
      <c r="B1">
        <v>2011</v>
      </c>
      <c r="C1" s="1">
        <v>8</v>
      </c>
    </row>
    <row r="2" spans="2:3">
      <c r="B2">
        <v>2012</v>
      </c>
      <c r="C2" s="1">
        <v>7.9</v>
      </c>
    </row>
    <row r="3" spans="2:3">
      <c r="B3">
        <v>2013</v>
      </c>
      <c r="C3" s="1">
        <v>7.5</v>
      </c>
    </row>
    <row r="4" spans="2:3">
      <c r="B4">
        <v>2014</v>
      </c>
      <c r="C4" s="1">
        <v>6.2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workbookViewId="0"/>
  </sheetViews>
  <sheetFormatPr baseColWidth="10" defaultColWidth="8.83203125" defaultRowHeight="12" x14ac:dyDescent="0"/>
  <sheetData>
    <row r="1" spans="2:6">
      <c r="B1" t="s">
        <v>32</v>
      </c>
      <c r="C1">
        <v>2011</v>
      </c>
      <c r="D1">
        <v>2012</v>
      </c>
      <c r="E1">
        <v>2013</v>
      </c>
      <c r="F1">
        <v>2014</v>
      </c>
    </row>
    <row r="2" spans="2:6">
      <c r="B2" t="s">
        <v>21</v>
      </c>
      <c r="C2">
        <v>24.7</v>
      </c>
      <c r="D2">
        <v>25.6</v>
      </c>
      <c r="E2">
        <v>26.1</v>
      </c>
      <c r="F2">
        <v>26.7</v>
      </c>
    </row>
  </sheetData>
  <phoneticPr fontId="7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t4.00</vt:lpstr>
      <vt:lpstr>g4.00a</vt:lpstr>
      <vt:lpstr>g4.00b</vt:lpstr>
      <vt:lpstr>g4.01</vt:lpstr>
      <vt:lpstr>g4.02</vt:lpstr>
      <vt:lpstr>g4.03</vt:lpstr>
      <vt:lpstr>g4.04</vt:lpstr>
      <vt:lpstr>g4.05</vt:lpstr>
      <vt:lpstr>g4.06</vt:lpstr>
      <vt:lpstr>g4.07</vt:lpstr>
      <vt:lpstr>g4.08</vt:lpstr>
      <vt:lpstr>g4.09</vt:lpstr>
      <vt:lpstr>g4.10</vt:lpstr>
      <vt:lpstr>g4.11</vt:lpstr>
      <vt:lpstr>g4.12</vt:lpstr>
      <vt:lpstr>g4.13</vt:lpstr>
      <vt:lpstr>g4.14</vt:lpstr>
      <vt:lpstr>g4.15</vt:lpstr>
      <vt:lpstr>g4.16</vt:lpstr>
      <vt:lpstr>g4.17</vt:lpstr>
      <vt:lpstr>g4.18</vt:lpstr>
      <vt:lpstr>g4.19</vt:lpstr>
      <vt:lpstr>g4.20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Danny Dorling</cp:lastModifiedBy>
  <dcterms:created xsi:type="dcterms:W3CDTF">2015-09-05T21:13:09Z</dcterms:created>
  <dcterms:modified xsi:type="dcterms:W3CDTF">2016-03-14T01:04:14Z</dcterms:modified>
</cp:coreProperties>
</file>